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P:\Prod\Webpub\oe0107\2022-08-31\"/>
    </mc:Choice>
  </mc:AlternateContent>
  <xr:revisionPtr revIDLastSave="0" documentId="13_ncr:1_{9D656BC6-542E-4DDF-8C43-117F001D51ED}" xr6:coauthVersionLast="47" xr6:coauthVersionMax="47" xr10:uidLastSave="{00000000-0000-0000-0000-000000000000}"/>
  <workbookProtection workbookAlgorithmName="SHA-512" workbookHashValue="s4tZsGCx2DHp8krsyOg+dal7VYKxOnOQKfjrH5OkmR6MQN0/pkDDvP0dAgRY2NE2vdETRn7BUEZFr5rlIfNWdQ==" workbookSaltValue="cPaDC1srf4wZJpE6SRpEMA==" workbookSpinCount="100000" lockStructure="1"/>
  <bookViews>
    <workbookView xWindow="390" yWindow="390" windowWidth="14670" windowHeight="14850" tabRatio="799" xr2:uid="{00000000-000D-0000-FFFF-FFFF00000000}"/>
  </bookViews>
  <sheets>
    <sheet name="Information" sheetId="1" r:id="rId1"/>
    <sheet name="Resultaträkning" sheetId="17" r:id="rId2"/>
    <sheet name="Balansräkning" sheetId="18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definedNames>
    <definedName name="kom_1_jamf">'1. Nettokostnader'!#REF!</definedName>
    <definedName name="kom_1_ovr">'1. Nettokostnader'!#REF!</definedName>
    <definedName name="kom_1_prim">'1. Nettokostnader'!#REF!</definedName>
    <definedName name="kom_1_psyk">'1. Nettokostnader'!#REF!</definedName>
    <definedName name="kom_1_reg">'1. Nettokostnader'!#REF!</definedName>
    <definedName name="kom_1_som">'1. Nettokostnader'!#REF!</definedName>
    <definedName name="kom_1_tand">'1. Nettokostnader'!#REF!</definedName>
    <definedName name="kom_1_övr">'1. Nettokostnader'!#REF!</definedName>
    <definedName name="kom_10">'10. Motp förs div'!#REF!</definedName>
    <definedName name="kom_2_hos">'2. Drift.  intäkter'!#REF!</definedName>
    <definedName name="kom_2_jamf">'2. Drift.  intäkter'!#REF!</definedName>
    <definedName name="kom_2_reg">'2. Drift.  intäkter'!#REF!</definedName>
    <definedName name="kom_3_hos">'3. Drift. kostnader'!#REF!</definedName>
    <definedName name="kom_3_jamf">'3. Drift. kostnader'!#REF!</definedName>
    <definedName name="kom_3_reg">'3. Drift. kostnader'!#REF!</definedName>
    <definedName name="kom_4">'4. Kapitaltj m.m.'!#REF!</definedName>
    <definedName name="kom_5">'5. Investeringar'!#REF!</definedName>
    <definedName name="kom_6">'6. Spec intäkter'!#REF!</definedName>
    <definedName name="kom_7">'7. Spec kostnader'!#REF!</definedName>
    <definedName name="kom_8">'8. Motp förs.'!#REF!</definedName>
    <definedName name="kom_9a">'9a. Motp köp'!#REF!</definedName>
    <definedName name="kom_9b">'9b. Motp bidrag'!#REF!</definedName>
    <definedName name="pa">'2. Drift.  intäkter'!$C$1</definedName>
    <definedName name="rngEkChefEpost">Information!$C$16</definedName>
    <definedName name="rngEkChefNamn">Information!$C$14</definedName>
    <definedName name="rngKom_1">'1. Nettokostnader'!#REF!</definedName>
    <definedName name="rngKom_10">'10. Motp förs div'!#REF!</definedName>
    <definedName name="rngKom_2">'2. Drift.  intäkter'!#REF!</definedName>
    <definedName name="rngKom_3">'3. Drift. kostnader'!#REF!</definedName>
    <definedName name="rngKom_4">'4. Kapitaltj m.m.'!#REF!</definedName>
    <definedName name="rngKom_5">'5. Investeringar'!#REF!</definedName>
    <definedName name="rngKom_6">'6. Spec intäkter'!#REF!</definedName>
    <definedName name="rngKom_7">'7. Spec kostnader'!#REF!</definedName>
    <definedName name="rngKom_8">'8. Motp förs.'!#REF!</definedName>
    <definedName name="rngKom_9a">'9a. Motp köp'!#REF!</definedName>
    <definedName name="rngKom_9b">'9b. Motp bidrag'!#REF!</definedName>
    <definedName name="rngKontaktEpost">Information!$C$12</definedName>
    <definedName name="rngKontaktNamn">Information!$C$9</definedName>
    <definedName name="rngKontaktTel">Information!#REF!</definedName>
    <definedName name="rngLandsting">Information!$D$7</definedName>
    <definedName name="rngLandstingsNamn">Information!$A$7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Nettokostnader'!$A$1:$L$75</definedName>
    <definedName name="_xlnm.Print_Area" localSheetId="13">'10. Motp förs div'!$A$1:$L$10</definedName>
    <definedName name="_xlnm.Print_Area" localSheetId="4">'2. Drift.  intäkter'!$A$1:$M$39</definedName>
    <definedName name="_xlnm.Print_Area" localSheetId="5">'3. Drift. kostnader'!$A$1:$R$42</definedName>
    <definedName name="_xlnm.Print_Area" localSheetId="6">'4. Kapitaltj m.m.'!$A$1:$J$30</definedName>
    <definedName name="_xlnm.Print_Area" localSheetId="7">'5. Investeringar'!$A$1:$L$33</definedName>
    <definedName name="_xlnm.Print_Area" localSheetId="8">'6. Spec intäkter'!$A$1:$D$32</definedName>
    <definedName name="_xlnm.Print_Area" localSheetId="9">'7. Spec kostnader'!$A$1:$D$52</definedName>
    <definedName name="_xlnm.Print_Area" localSheetId="10">'8. Motp förs.'!$A$1:$L$47</definedName>
    <definedName name="_xlnm.Print_Area" localSheetId="11">'9a. Motp köp'!$A$1:$L$47</definedName>
    <definedName name="_xlnm.Print_Area" localSheetId="12">'9b. Motp bidrag'!$A$1:$L$21</definedName>
    <definedName name="_xlnm.Print_Area" localSheetId="0">Information!$A$1:$I$34</definedName>
    <definedName name="_xlnm.Print_Titles" localSheetId="5">'3. Drift. kostnader'!$A:$B</definedName>
    <definedName name="År">2021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5" i="7"/>
  <c r="J7" i="7" l="1"/>
  <c r="J8" i="7"/>
  <c r="J9" i="7"/>
  <c r="J10" i="7"/>
  <c r="J11" i="7"/>
  <c r="J12" i="7"/>
  <c r="J13" i="7"/>
  <c r="J14" i="7"/>
  <c r="J16" i="7"/>
  <c r="J17" i="7"/>
  <c r="J18" i="7"/>
  <c r="J19" i="7"/>
  <c r="J22" i="7"/>
  <c r="J23" i="7"/>
  <c r="D3" i="9" l="1"/>
  <c r="C3" i="9"/>
  <c r="D3" i="8"/>
  <c r="C3" i="8"/>
  <c r="M3" i="4"/>
  <c r="L3" i="4"/>
  <c r="E1" i="16" l="1"/>
  <c r="D1" i="16"/>
  <c r="A1" i="16"/>
  <c r="C1" i="16" l="1"/>
  <c r="E10" i="16" l="1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S28" i="5"/>
  <c r="S35" i="5"/>
  <c r="O32" i="4"/>
  <c r="O33" i="4"/>
  <c r="O34" i="4"/>
  <c r="S30" i="5"/>
  <c r="O18" i="4"/>
  <c r="E10" i="9"/>
  <c r="E9" i="9"/>
  <c r="E8" i="9"/>
  <c r="O20" i="4"/>
  <c r="O21" i="4"/>
  <c r="O22" i="4"/>
  <c r="O23" i="4"/>
  <c r="O24" i="4"/>
  <c r="O25" i="4"/>
  <c r="O26" i="4"/>
  <c r="O28" i="4"/>
  <c r="O29" i="4"/>
  <c r="O7" i="4"/>
  <c r="O8" i="4"/>
  <c r="O10" i="4"/>
  <c r="O13" i="4"/>
  <c r="O14" i="4"/>
  <c r="O15" i="4"/>
  <c r="O16" i="4"/>
  <c r="N9" i="15"/>
  <c r="O30" i="4"/>
  <c r="S12" i="5"/>
  <c r="S19" i="5"/>
  <c r="S25" i="5"/>
  <c r="S18" i="5"/>
  <c r="S34" i="5"/>
  <c r="S31" i="5"/>
  <c r="S22" i="5"/>
  <c r="O12" i="4"/>
  <c r="S33" i="5"/>
  <c r="S21" i="5" l="1"/>
  <c r="S29" i="5"/>
  <c r="S10" i="5"/>
  <c r="O27" i="4"/>
  <c r="O6" i="4"/>
  <c r="S13" i="5"/>
  <c r="S24" i="5"/>
  <c r="S14" i="5"/>
  <c r="O35" i="4"/>
  <c r="O17" i="4"/>
  <c r="O11" i="4"/>
  <c r="S32" i="5"/>
  <c r="S36" i="5"/>
  <c r="A2" i="16"/>
  <c r="C2" i="16" s="1"/>
  <c r="A3" i="16"/>
  <c r="C3" i="16" s="1"/>
  <c r="S15" i="5"/>
  <c r="S23" i="5"/>
  <c r="S9" i="5"/>
  <c r="S11" i="5"/>
  <c r="S17" i="5"/>
  <c r="S16" i="5"/>
  <c r="S27" i="5"/>
  <c r="O31" i="4"/>
  <c r="O9" i="4"/>
  <c r="O19" i="4"/>
  <c r="S20" i="5" l="1"/>
  <c r="S26" i="5"/>
  <c r="S8" i="5"/>
  <c r="S7" i="5"/>
  <c r="A9" i="16"/>
  <c r="C9" i="16" s="1"/>
  <c r="A10" i="16"/>
  <c r="C10" i="16" s="1"/>
  <c r="O36" i="4"/>
  <c r="A5" i="16" l="1"/>
  <c r="C5" i="16" s="1"/>
  <c r="A4" i="16"/>
  <c r="C4" i="16" s="1"/>
  <c r="A7" i="16"/>
  <c r="C7" i="16" s="1"/>
  <c r="S37" i="5"/>
  <c r="A8" i="16" l="1"/>
  <c r="C8" i="16" s="1"/>
  <c r="A6" i="16" l="1"/>
  <c r="C6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Leonardsson Monica NR/OEM-Ö</author>
  </authors>
  <commentList>
    <comment ref="B15" authorId="0" shapeId="0" xr:uid="{00000000-0006-0000-0100-000006000000}">
      <text>
        <r>
          <rPr>
            <sz val="10"/>
            <color indexed="81"/>
            <rFont val="Verdana"/>
            <family val="2"/>
          </rPr>
          <t>Stora belopp på Övrig primärvård ska specificeras i kommentarsrutan till höger.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Mianette Dinerius</author>
  </authors>
  <commentList>
    <comment ref="I2" authorId="0" shapeId="0" xr:uid="{00000000-0006-0000-0200-000002000000}">
      <text>
        <r>
          <rPr>
            <sz val="10"/>
            <color indexed="81"/>
            <rFont val="Verdana"/>
            <family val="2"/>
          </rPr>
          <t>Interna intäkter som verksamheten erhållit från annan verksamhet i landstinget. Motsvarande kostnad återfinns i kolumn ”Interndebiterade kostnader” i flik 3 där ev. över- eller underskott ska fördelas 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Leonardsson Monica NR/OEM-Ö</author>
  </authors>
  <commentList>
    <comment ref="C3" authorId="0" shapeId="0" xr:uid="{00000000-0006-0000-0800-000002000000}">
      <text>
        <r>
          <rPr>
            <sz val="10"/>
            <color indexed="81"/>
            <rFont val="Verdana"/>
            <family val="2"/>
          </rPr>
          <t>De blåa raderna är länkade från flik 2, övriga rader måste du fylla i själv.</t>
        </r>
      </text>
    </comment>
    <comment ref="H3" authorId="0" shapeId="0" xr:uid="{00000000-0006-0000-0800-000003000000}">
      <text>
        <r>
          <rPr>
            <sz val="10"/>
            <color indexed="81"/>
            <rFont val="Verdana"/>
            <family val="2"/>
          </rPr>
          <t>Med privata företag/vårdgivare avses samtliga företag, förutom de som tillhör den egna landstingskoncernen. Här ingår alltså även statligt ägda, kommunägda eller ägda av andra landsting.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Leonardsson Monica NR/OEM-Ö</author>
  </authors>
  <commentList>
    <comment ref="H3" authorId="0" shapeId="0" xr:uid="{00000000-0006-0000-0A00-000002000000}">
      <text>
        <r>
          <rPr>
            <sz val="10"/>
            <color indexed="81"/>
            <rFont val="Verdana"/>
            <family val="2"/>
          </rPr>
          <t>Med privata företag/vårdgivare avses samtliga företag, förutom de som tillhör den egna landstingskoncernen. Här ingår alltså även statligt ägda, kommunägda eller ägda av andra landsting.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Leonardsson Monica NR/OEM-Ö</author>
  </authors>
  <commentList>
    <comment ref="H3" authorId="0" shapeId="0" xr:uid="{00000000-0006-0000-0B00-000002000000}">
      <text>
        <r>
          <rPr>
            <sz val="10"/>
            <color indexed="81"/>
            <rFont val="Verdana"/>
            <family val="2"/>
          </rPr>
          <t>Med privata företag/vårdgivare avses samtliga företag, förutom de som tillhör den egna landstingskoncernen. Här ingår alltså även statligt ägda, kommunägda eller ägda av andra landsting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<sst xmlns="http://schemas.openxmlformats.org/spreadsheetml/2006/main" count="1227" uniqueCount="745">
  <si>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</si>
  <si>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</si>
  <si>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</si>
  <si>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</si>
  <si>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</si>
  <si>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</si>
  <si>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</si>
  <si>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</si>
  <si>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</si>
  <si>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</si>
  <si>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</si>
  <si>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</si>
  <si>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</si>
  <si>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</si>
  <si>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</si>
  <si>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</si>
  <si>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</si>
  <si>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</si>
  <si>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</si>
  <si>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</si>
  <si>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</si>
  <si>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</si>
  <si>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</si>
  <si>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</si>
  <si>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</si>
  <si>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</si>
  <si>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</si>
  <si>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</si>
  <si>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</si>
  <si>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</si>
  <si>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</si>
  <si>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</si>
  <si>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</si>
  <si>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</si>
  <si>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</si>
  <si>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</si>
  <si>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</si>
  <si>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</si>
  <si>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</si>
  <si>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</si>
  <si>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</si>
  <si>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</si>
  <si>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</si>
  <si>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</si>
  <si>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</si>
  <si>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</si>
  <si>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</si>
  <si>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</si>
  <si>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</si>
  <si>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</si>
  <si>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</si>
  <si>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</si>
  <si>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</si>
  <si>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</si>
  <si>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</si>
  <si>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</si>
  <si>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</si>
  <si>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</si>
  <si>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</si>
  <si>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</si>
  <si>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</si>
  <si>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</si>
  <si>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</si>
  <si>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</si>
  <si>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</si>
  <si>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</si>
  <si>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</si>
  <si>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</si>
  <si>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</si>
  <si>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</si>
  <si>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</si>
  <si>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</si>
  <si>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</si>
  <si>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</si>
  <si>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</si>
  <si>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</si>
  <si>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</si>
  <si>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</si>
  <si>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</si>
  <si>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</si>
  <si>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</si>
  <si>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</si>
  <si>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</si>
  <si>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</si>
  <si>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ÖVRIGA KOSTNADER</t>
  </si>
  <si>
    <t>6-7</t>
  </si>
  <si>
    <t>Lokal- och fastighetskostnader</t>
  </si>
  <si>
    <t>60</t>
  </si>
  <si>
    <t>607</t>
  </si>
  <si>
    <t>Energi m.m.</t>
  </si>
  <si>
    <t>63</t>
  </si>
  <si>
    <t>Transporter och frakter</t>
  </si>
  <si>
    <t>67</t>
  </si>
  <si>
    <t>671</t>
  </si>
  <si>
    <t>672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</si>
  <si>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</si>
  <si>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</si>
  <si>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</si>
  <si>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</si>
  <si>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</si>
  <si>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</si>
  <si>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</si>
  <si>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</si>
  <si>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</si>
  <si>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</si>
  <si>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</si>
  <si>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</si>
  <si>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</si>
  <si>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</si>
  <si>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</si>
  <si>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</si>
  <si>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</si>
  <si>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</si>
  <si>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</si>
  <si>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</si>
  <si>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</si>
  <si>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</si>
  <si>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</si>
  <si>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</si>
  <si>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</si>
  <si>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</si>
  <si>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</si>
  <si>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</si>
  <si>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</si>
  <si>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</si>
  <si>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</si>
  <si>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</si>
  <si>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</si>
  <si>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</si>
  <si>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</si>
  <si>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</si>
  <si>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</si>
  <si>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</si>
  <si>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</si>
  <si>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</si>
  <si>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</si>
  <si>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</si>
  <si>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</si>
  <si>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</si>
  <si>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</si>
  <si>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</si>
  <si>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</si>
  <si>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</si>
  <si>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</si>
  <si>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</si>
  <si>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</si>
  <si>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</si>
  <si>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</si>
  <si>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</si>
  <si>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</si>
  <si>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</si>
  <si>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</si>
  <si>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</si>
  <si>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</si>
  <si>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</si>
  <si>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</si>
  <si>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</si>
  <si>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</si>
  <si>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</si>
  <si>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</si>
  <si>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</si>
  <si>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</si>
  <si>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</si>
  <si>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</si>
  <si>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</si>
  <si>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</si>
  <si>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</si>
  <si>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</si>
  <si>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</si>
  <si>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</si>
  <si>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</si>
  <si>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</si>
  <si>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</si>
  <si>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</si>
  <si>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</si>
  <si>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</si>
  <si>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</si>
  <si>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</si>
  <si>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</si>
  <si>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</si>
  <si>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</si>
  <si>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</si>
  <si>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</si>
  <si>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</si>
  <si>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</si>
  <si>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</si>
  <si>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</si>
  <si>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</si>
  <si>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</si>
  <si>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</si>
  <si>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</si>
  <si>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</si>
  <si>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</si>
  <si>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</si>
  <si>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</si>
  <si>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</si>
  <si>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</si>
  <si>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</si>
  <si>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</si>
  <si>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</si>
  <si>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</si>
  <si>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</si>
  <si>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</si>
  <si>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</si>
  <si>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</si>
  <si>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</si>
  <si>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</si>
  <si>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</si>
  <si>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</si>
  <si>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</si>
  <si>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</si>
  <si>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</si>
  <si>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</si>
  <si>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</si>
  <si>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</si>
  <si>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</si>
  <si>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</si>
  <si>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</si>
  <si>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</si>
  <si>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</si>
  <si>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</si>
  <si>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</si>
  <si>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</si>
  <si>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</si>
  <si>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</si>
  <si>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</si>
  <si>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</si>
  <si>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</si>
  <si>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</si>
  <si>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</si>
  <si>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</si>
  <si>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</si>
  <si>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</si>
  <si>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</si>
  <si>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</si>
  <si>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</si>
  <si>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</si>
  <si>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</si>
  <si>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</si>
  <si>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</si>
  <si>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</si>
  <si>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</si>
  <si>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</si>
  <si>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</si>
  <si>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</si>
  <si>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</si>
  <si>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</si>
  <si>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</si>
  <si>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</si>
  <si>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</si>
  <si>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</si>
  <si>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</si>
  <si>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</si>
  <si>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</si>
  <si>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</si>
  <si>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</si>
  <si>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</si>
  <si>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</si>
  <si>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</si>
  <si>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</si>
  <si>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</si>
  <si>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</si>
  <si>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</si>
  <si>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</si>
  <si>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</si>
  <si>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</si>
  <si>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</si>
  <si>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</si>
  <si>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</si>
  <si>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</si>
  <si>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</si>
  <si>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</si>
  <si>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</si>
  <si>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</si>
  <si>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</si>
  <si>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</si>
  <si>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</si>
  <si>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</si>
  <si>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</si>
  <si>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</si>
  <si>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</si>
  <si>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</si>
  <si>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</si>
  <si>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</si>
  <si>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</si>
  <si>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</si>
  <si>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</si>
  <si>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</si>
  <si>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</si>
  <si>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</si>
  <si>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</si>
  <si>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</si>
  <si>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</si>
  <si>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</si>
  <si>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</si>
  <si>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</si>
  <si>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</si>
  <si>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</si>
  <si>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</si>
  <si>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</si>
  <si>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</si>
  <si>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</si>
  <si>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</si>
  <si>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</si>
  <si>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</si>
  <si>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</si>
  <si>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</si>
  <si>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</si>
  <si>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</si>
  <si>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Förlust vid avyttr.o utrangering av anläggningstillgångar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</si>
  <si>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</si>
  <si>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</si>
  <si>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</si>
  <si>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</si>
  <si>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</si>
  <si>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</si>
  <si>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</si>
  <si>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</si>
  <si>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</si>
  <si>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</si>
  <si>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</si>
  <si>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</si>
  <si>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</si>
  <si>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</si>
  <si>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</si>
  <si>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</si>
  <si>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</si>
  <si>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</si>
  <si>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</si>
  <si>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</si>
  <si>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</si>
  <si>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</si>
  <si>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</si>
  <si>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</si>
  <si>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</si>
  <si>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</si>
  <si>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</si>
  <si>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</si>
  <si>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</si>
  <si>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</si>
  <si>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</si>
  <si>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</si>
  <si>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</si>
  <si>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</si>
  <si>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</si>
  <si>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</si>
  <si>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</si>
  <si>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</si>
  <si>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</si>
  <si>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</si>
  <si>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</si>
  <si>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</si>
  <si>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</si>
  <si>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</si>
  <si>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</si>
  <si>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</si>
  <si>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</si>
  <si>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</si>
  <si>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</si>
  <si>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</si>
  <si>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</si>
  <si>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</si>
  <si>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</si>
  <si>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</si>
  <si>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</si>
  <si>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</si>
  <si>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</si>
  <si>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</si>
  <si>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</si>
  <si>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</si>
  <si>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 xml:space="preserve"> därav försäkringspremier</t>
  </si>
  <si>
    <t xml:space="preserve"> därav kundförluster och förluster på kortfristiga fordringar</t>
  </si>
  <si>
    <t xml:space="preserve"> därav patienttransporter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</si>
  <si>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</si>
  <si>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</si>
  <si>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</si>
  <si>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</si>
  <si>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sjukresor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</si>
  <si>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</si>
  <si>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</si>
  <si>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</si>
  <si>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</si>
  <si>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</si>
  <si>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</si>
  <si>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</si>
  <si>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</si>
  <si>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</si>
  <si>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6%-ig ersättning vid upphandling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</si>
  <si>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</si>
  <si>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</si>
  <si>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</si>
  <si>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</si>
  <si>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</si>
  <si>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</si>
  <si>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</si>
  <si>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</si>
  <si>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</si>
  <si>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</si>
  <si>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</si>
  <si>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</si>
  <si>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</si>
  <si>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</si>
  <si>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</si>
  <si>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</si>
  <si>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</si>
  <si>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</si>
  <si>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</si>
  <si>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</si>
  <si>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</si>
  <si>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</si>
  <si>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</si>
  <si>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</si>
  <si>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</si>
  <si>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</si>
  <si>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</si>
  <si>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</si>
  <si>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</si>
  <si>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</si>
  <si>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</si>
  <si>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</si>
  <si>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</si>
  <si>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</si>
  <si>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</si>
  <si>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</si>
  <si>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</si>
  <si>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</si>
  <si>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</si>
  <si>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</si>
  <si>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</si>
  <si>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</si>
  <si>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</si>
  <si>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</si>
  <si>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</si>
  <si>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</si>
  <si>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</si>
  <si>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</si>
  <si>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</si>
  <si>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</si>
  <si>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</si>
  <si>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</si>
  <si>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</si>
  <si>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</si>
  <si>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</si>
  <si>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</si>
  <si>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</si>
  <si>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 xml:space="preserve"> därav utbetalning av pensioner </t>
  </si>
  <si>
    <t>Museiverksamhet</t>
  </si>
  <si>
    <t>koll</t>
  </si>
  <si>
    <t>Avskrivningar, exkl nedskrivningar (konto 795-796)</t>
  </si>
  <si>
    <t>Patientavgifter, trafikantavgifter och 
andra avgifter</t>
  </si>
  <si>
    <t xml:space="preserve"> därav landstingssubvention av läkemedel med mera</t>
  </si>
  <si>
    <t xml:space="preserve">   därav investeringsbidrag från staten o statl.myndigheter</t>
  </si>
  <si>
    <t xml:space="preserve">   därav investeringsbidrag från EU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</si>
  <si>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</si>
  <si>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</si>
  <si>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</si>
  <si>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</si>
  <si>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</si>
  <si>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</si>
  <si>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</si>
  <si>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</si>
  <si>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</si>
  <si>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</si>
  <si>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</si>
  <si>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</si>
  <si>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</si>
  <si>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</si>
  <si>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</si>
  <si>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</si>
  <si>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</si>
  <si>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</si>
  <si>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</si>
  <si>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</si>
  <si>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</si>
  <si>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</si>
  <si>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</si>
  <si>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R-BAS </t>
  </si>
  <si>
    <t>R-BAS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</si>
  <si>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</si>
  <si>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</si>
  <si>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</si>
  <si>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</si>
  <si>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</si>
  <si>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</si>
  <si>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</si>
  <si>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</si>
  <si>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</si>
  <si>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</si>
  <si>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</si>
  <si>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</si>
  <si>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</si>
  <si>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/>
  </si>
  <si>
    <t>RIKSTOTAL</t>
  </si>
  <si>
    <t>exkl. Region Gotland</t>
  </si>
  <si>
    <t>Regionernas finanser</t>
  </si>
  <si>
    <t>Räkenskapssammandrag 2021</t>
  </si>
  <si>
    <t>Rikstotal exkl Region Gotland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</si>
  <si>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</si>
  <si>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</si>
  <si>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</si>
  <si>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</si>
  <si>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</si>
  <si>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</si>
  <si>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</si>
  <si>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40_1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</si>
  <si>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</si>
  <si>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</si>
  <si>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</si>
  <si>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</si>
  <si>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</si>
  <si>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</si>
  <si>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</si>
  <si>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</si>
  <si>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</si>
  <si>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</si>
  <si>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</si>
  <si>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Resultat efter finansiella poster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</si>
  <si>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</si>
  <si>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</si>
  <si>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</si>
  <si>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</si>
  <si>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</si>
  <si>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</si>
  <si>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</si>
  <si>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</si>
  <si>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</si>
  <si>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</si>
  <si>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</si>
  <si>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</si>
  <si>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</si>
  <si>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</si>
  <si>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</si>
  <si>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</si>
  <si>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</si>
  <si>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80_s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</si>
  <si>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</si>
  <si>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</si>
  <si>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</si>
  <si>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</si>
  <si>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</si>
  <si>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</si>
  <si>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</si>
  <si>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</si>
  <si>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</si>
  <si>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</si>
  <si>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</si>
  <si>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</si>
  <si>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82_83_s</t>
  </si>
  <si>
    <t>Kostnadsutjämningsavgift</t>
  </si>
  <si>
    <t>841</t>
  </si>
  <si>
    <t>Specificering av finansiella intäkter/kostnader</t>
  </si>
  <si>
    <t>842, 845</t>
  </si>
  <si>
    <t>Utdelning på aktier och andelar</t>
  </si>
  <si>
    <t>843</t>
  </si>
  <si>
    <t>Ränteintäkter</t>
  </si>
  <si>
    <t>847</t>
  </si>
  <si>
    <t>Försäljning och värdering, finansiella anläggningstillgångar</t>
  </si>
  <si>
    <t>Försäljning och värdering, finansiella omsättningstillgångar</t>
  </si>
  <si>
    <t>Realiserade valutakursvinster</t>
  </si>
  <si>
    <t>Orealiserade valutakursvinster</t>
  </si>
  <si>
    <t>849_1</t>
  </si>
  <si>
    <t>Övriga finansiella intäkter</t>
  </si>
  <si>
    <t>849_2</t>
  </si>
  <si>
    <t xml:space="preserve"> därav borgensavgifter</t>
  </si>
  <si>
    <t>del av 849</t>
  </si>
  <si>
    <t>84_s</t>
  </si>
  <si>
    <t xml:space="preserve"> därav återbetalningar för borgensåtaganden</t>
  </si>
  <si>
    <t>852, 855</t>
  </si>
  <si>
    <t>Summa finansiella intäkter</t>
  </si>
  <si>
    <t>853</t>
  </si>
  <si>
    <t>Räntekostnader</t>
  </si>
  <si>
    <t>857</t>
  </si>
  <si>
    <t>Förlust vid avyttring och värdering, finansiella anläggningstillgångar</t>
  </si>
  <si>
    <t>Förlust vid avyttring och värdering, finansiella omsättningstillgångar</t>
  </si>
  <si>
    <t>Realiserade valutakursförluster</t>
  </si>
  <si>
    <t>Orealiserade valutakursförluster</t>
  </si>
  <si>
    <t>85_s</t>
  </si>
  <si>
    <t xml:space="preserve">Övriga finansiella kostnader </t>
  </si>
  <si>
    <t>856, 859</t>
  </si>
  <si>
    <t>Summa finansiella kostnader</t>
  </si>
  <si>
    <t>89_rr</t>
  </si>
  <si>
    <t>Balanskravsresultat</t>
  </si>
  <si>
    <t>89_j_1</t>
  </si>
  <si>
    <t>Årets resultat enligt resultaträkningen</t>
  </si>
  <si>
    <t>89_j_2</t>
  </si>
  <si>
    <t>- reducering av samtliga realisationsvinster</t>
  </si>
  <si>
    <t>89_j_5</t>
  </si>
  <si>
    <t>+ justering för realisationsvinster enl. undantagsmöjlighet</t>
  </si>
  <si>
    <t>89_j_6</t>
  </si>
  <si>
    <t>+ justering för realisationsförluster enl. undantagsmöjlighet</t>
  </si>
  <si>
    <t>89_j_8</t>
  </si>
  <si>
    <t>+ orealiserade vinster och förluster i värdepapper</t>
  </si>
  <si>
    <t>89_rbkj</t>
  </si>
  <si>
    <t xml:space="preserve"> justering för återföring av orealiserade vinster och förluster i värdepapper</t>
  </si>
  <si>
    <t>89_j_9</t>
  </si>
  <si>
    <t>= Årets resultat efter balanskravsjusteringar</t>
  </si>
  <si>
    <t>89_j_0</t>
  </si>
  <si>
    <t xml:space="preserve">- reservering av medel till resultatutjämningsreserv </t>
  </si>
  <si>
    <t>balanskrav_s</t>
  </si>
  <si>
    <t>+ användning av medel från resultatutjämningsreserv</t>
  </si>
  <si>
    <t xml:space="preserve">= Balanskravsresultat </t>
  </si>
  <si>
    <t>89_just_1</t>
  </si>
  <si>
    <t>Intern hantering inom landstinget: Synnerliga skäl att inte täcka underskott eller andra interna justeringar</t>
  </si>
  <si>
    <t>89_just_2</t>
  </si>
  <si>
    <t>avgår: övriga justeringar</t>
  </si>
  <si>
    <t>89_just</t>
  </si>
  <si>
    <t>tillägg: övriga justeringar</t>
  </si>
  <si>
    <t>89_syn</t>
  </si>
  <si>
    <t>= Resultat eftersynnerliga skäl m.m.</t>
  </si>
  <si>
    <t xml:space="preserve"> varav synnerliga skäl för att inte behöva återställa ett negativt resultat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</si>
  <si>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</si>
  <si>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</si>
  <si>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</si>
  <si>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</si>
  <si>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</si>
  <si>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</si>
  <si>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</si>
  <si>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</si>
  <si>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</si>
  <si>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</si>
  <si>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</si>
  <si>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</si>
  <si>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</si>
  <si>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</si>
  <si>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</si>
  <si>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</si>
  <si>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</si>
  <si>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</si>
  <si>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</si>
  <si>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</si>
  <si>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</si>
  <si>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</si>
  <si>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</si>
  <si>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</si>
  <si>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</si>
  <si>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</si>
  <si>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</si>
  <si>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</si>
  <si>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</si>
  <si>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</si>
  <si>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</si>
  <si>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</si>
  <si>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</si>
  <si>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</si>
  <si>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</si>
  <si>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</si>
  <si>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</si>
  <si>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</si>
  <si>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</si>
  <si>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</si>
  <si>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</si>
  <si>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</si>
  <si>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</si>
  <si>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</si>
  <si>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</si>
  <si>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</si>
  <si>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</si>
  <si>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</si>
  <si>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</si>
  <si>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</si>
  <si>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</si>
  <si>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</si>
  <si>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</si>
  <si>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</si>
  <si>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</si>
  <si>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</si>
  <si>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</si>
  <si>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Årets resultat</t>
  </si>
  <si>
    <t>AVSÄTTNINGAR</t>
  </si>
  <si>
    <t>22</t>
  </si>
  <si>
    <t xml:space="preserve">   därav avsättningar för pensioner, intjänade fr om 1998, inkl löneskatt</t>
  </si>
  <si>
    <t>221-222</t>
  </si>
  <si>
    <t>del av 229</t>
  </si>
  <si>
    <t>Långfristiga skulder</t>
  </si>
  <si>
    <t>23</t>
  </si>
  <si>
    <t>Obligations- och förlagslån</t>
  </si>
  <si>
    <t>231</t>
  </si>
  <si>
    <t>Skuld för investeringsbidrag</t>
  </si>
  <si>
    <t>232</t>
  </si>
  <si>
    <t>Checkräkningskredit</t>
  </si>
  <si>
    <t>233</t>
  </si>
  <si>
    <t>Lån i banker och kreditinstitut</t>
  </si>
  <si>
    <t>235</t>
  </si>
  <si>
    <t>Skulder till koncernföretag</t>
  </si>
  <si>
    <t>236</t>
  </si>
  <si>
    <t>Långfristig leasingskuld</t>
  </si>
  <si>
    <t>237</t>
  </si>
  <si>
    <t>Långfristiga lån i utländsk valuta</t>
  </si>
  <si>
    <t>Kortfristiga skulder</t>
  </si>
  <si>
    <t>24-28</t>
  </si>
  <si>
    <t>Leverantörsskulder</t>
  </si>
  <si>
    <t>241</t>
  </si>
  <si>
    <t xml:space="preserve">     varav till koncernföretag</t>
  </si>
  <si>
    <t>del av 241</t>
  </si>
  <si>
    <t>Moms och särskilda punktskatter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</si>
  <si>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</si>
  <si>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</si>
  <si>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</si>
  <si>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</si>
  <si>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</si>
  <si>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</si>
  <si>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</si>
  <si>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</si>
  <si>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</si>
  <si>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</si>
  <si>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</si>
  <si>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</si>
  <si>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</si>
  <si>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</si>
  <si>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</si>
  <si>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</si>
  <si>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</si>
  <si>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>Upplupna sociala avgifter</t>
  </si>
  <si>
    <t>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</si>
  <si>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</si>
  <si>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</si>
  <si>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</si>
  <si>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</si>
  <si>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</si>
  <si>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</si>
  <si>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</si>
  <si>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</si>
  <si>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</si>
  <si>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p_skuld</t>
  </si>
  <si>
    <t>Pensionsförmåner intjänade före 1998</t>
  </si>
  <si>
    <t>p_skuld_skatt</t>
  </si>
  <si>
    <t>-varav löneskatt</t>
  </si>
  <si>
    <t>borgen</t>
  </si>
  <si>
    <t>Övriga ansvarsförbindelser</t>
  </si>
  <si>
    <t>borgen_lån</t>
  </si>
  <si>
    <t>-varav borgensåtaganden för lån</t>
  </si>
  <si>
    <t>borgen_offägda</t>
  </si>
  <si>
    <t>-därav mot offentligt ägda bolag</t>
  </si>
  <si>
    <t>Resultaträkning 2021, mnkr</t>
  </si>
  <si>
    <t>R-BAS 2021</t>
  </si>
  <si>
    <t>Balansräkning 2021,  Mnkr</t>
  </si>
  <si>
    <t>Eget kapital, ingående värde</t>
  </si>
  <si>
    <t>Justering av Eget kapital</t>
  </si>
  <si>
    <t>Eget kapital, utgående värde</t>
  </si>
  <si>
    <t>202</t>
  </si>
  <si>
    <t xml:space="preserve">   därav resultatutjämningsreserv</t>
  </si>
  <si>
    <t xml:space="preserve">   därav årets investeringsbidrag</t>
  </si>
  <si>
    <t xml:space="preserve">   därav avsättningar  för bidrag till infrastuktur</t>
  </si>
  <si>
    <t xml:space="preserve">   varav mervärdesskatt</t>
  </si>
  <si>
    <t>Publiceringsdatum: 20220831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</si>
</sst>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</numFmts>
  <fonts count="8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10"/>
      <color indexed="8"/>
      <name val="MS Sans Serif"/>
      <family val="2"/>
    </font>
    <font>
      <sz val="10"/>
      <color indexed="47"/>
      <name val="Arial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0"/>
      <color indexed="81"/>
      <name val="Verdana"/>
      <family val="2"/>
    </font>
    <font>
      <sz val="9"/>
      <color indexed="81"/>
      <name val="Tahoma"/>
      <family val="2"/>
    </font>
    <font>
      <sz val="7"/>
      <name val="Helvetic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b/>
      <sz val="24"/>
      <color indexed="8"/>
      <name val="Helvetica"/>
    </font>
    <font>
      <b/>
      <sz val="24"/>
      <name val="Arial"/>
      <family val="2"/>
    </font>
    <font>
      <sz val="10"/>
      <name val="MS Sans Serif"/>
    </font>
    <font>
      <b/>
      <sz val="16"/>
      <color indexed="9"/>
      <name val="Helvetica"/>
      <family val="2"/>
    </font>
    <font>
      <sz val="10"/>
      <name val="Helvetica"/>
      <family val="2"/>
    </font>
    <font>
      <b/>
      <sz val="10"/>
      <name val="Helvetica"/>
      <family val="2"/>
    </font>
    <font>
      <sz val="9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b/>
      <sz val="7"/>
      <name val="Helvetica"/>
      <family val="2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sz val="7"/>
      <color indexed="8"/>
      <name val="Helvetica"/>
    </font>
    <font>
      <b/>
      <sz val="9"/>
      <color indexed="9"/>
      <name val="Helvetica"/>
      <family val="2"/>
    </font>
    <font>
      <sz val="7"/>
      <name val="Helvetica"/>
    </font>
    <font>
      <b/>
      <sz val="7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9"/>
      <color indexed="8"/>
      <name val="Helvetica"/>
      <family val="2"/>
    </font>
    <font>
      <b/>
      <sz val="7"/>
      <name val="Helvetica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2" fontId="42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51" fillId="0" borderId="0"/>
    <xf numFmtId="0" fontId="51" fillId="0" borderId="0"/>
    <xf numFmtId="0" fontId="1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67" fillId="0" borderId="0"/>
    <xf numFmtId="0" fontId="1" fillId="0" borderId="0"/>
  </cellStyleXfs>
  <cellXfs count="967">
    <xf numFmtId="0" fontId="0" fillId="0" borderId="0" xfId="0"/>
    <xf numFmtId="0" fontId="5" fillId="0" borderId="0" xfId="0" applyFont="1" applyFill="1" applyBorder="1" applyProtection="1"/>
    <xf numFmtId="0" fontId="43" fillId="2" borderId="0" xfId="0" quotePrefix="1" applyFont="1" applyFill="1" applyBorder="1" applyAlignment="1" applyProtection="1">
      <alignment horizontal="left"/>
    </xf>
    <xf numFmtId="0" fontId="45" fillId="2" borderId="0" xfId="0" quotePrefix="1" applyFont="1" applyFill="1" applyBorder="1" applyAlignment="1" applyProtection="1">
      <alignment horizontal="left"/>
    </xf>
    <xf numFmtId="0" fontId="3" fillId="4" borderId="1" xfId="0" applyFont="1" applyFill="1" applyBorder="1" applyProtection="1"/>
    <xf numFmtId="0" fontId="3" fillId="4" borderId="2" xfId="0" applyFont="1" applyFill="1" applyBorder="1" applyProtection="1"/>
    <xf numFmtId="0" fontId="3" fillId="4" borderId="3" xfId="0" applyFont="1" applyFill="1" applyBorder="1" applyProtection="1"/>
    <xf numFmtId="0" fontId="5" fillId="4" borderId="6" xfId="0" applyFont="1" applyFill="1" applyBorder="1" applyProtection="1"/>
    <xf numFmtId="0" fontId="5" fillId="4" borderId="1" xfId="0" applyFont="1" applyFill="1" applyBorder="1" applyProtection="1"/>
    <xf numFmtId="0" fontId="5" fillId="4" borderId="3" xfId="0" applyFont="1" applyFill="1" applyBorder="1" applyProtection="1"/>
    <xf numFmtId="0" fontId="5" fillId="4" borderId="7" xfId="0" applyFont="1" applyFill="1" applyBorder="1" applyProtection="1"/>
    <xf numFmtId="0" fontId="5" fillId="4" borderId="8" xfId="0" applyFont="1" applyFill="1" applyBorder="1" applyProtection="1"/>
    <xf numFmtId="0" fontId="5" fillId="4" borderId="9" xfId="0" applyFont="1" applyFill="1" applyBorder="1" applyProtection="1"/>
    <xf numFmtId="0" fontId="5" fillId="4" borderId="10" xfId="0" applyFont="1" applyFill="1" applyBorder="1" applyProtection="1"/>
    <xf numFmtId="0" fontId="5" fillId="4" borderId="12" xfId="0" applyFont="1" applyFill="1" applyBorder="1" applyProtection="1"/>
    <xf numFmtId="0" fontId="3" fillId="4" borderId="12" xfId="0" applyFont="1" applyFill="1" applyBorder="1" applyProtection="1"/>
    <xf numFmtId="0" fontId="3" fillId="4" borderId="13" xfId="0" applyFont="1" applyFill="1" applyBorder="1" applyProtection="1"/>
    <xf numFmtId="0" fontId="32" fillId="4" borderId="3" xfId="0" applyFont="1" applyFill="1" applyBorder="1" applyProtection="1"/>
    <xf numFmtId="0" fontId="3" fillId="4" borderId="14" xfId="0" applyFont="1" applyFill="1" applyBorder="1" applyProtection="1"/>
    <xf numFmtId="3" fontId="3" fillId="0" borderId="16" xfId="0" applyNumberFormat="1" applyFont="1" applyFill="1" applyBorder="1" applyAlignment="1" applyProtection="1">
      <alignment wrapText="1"/>
      <protection locked="0"/>
    </xf>
    <xf numFmtId="3" fontId="3" fillId="0" borderId="17" xfId="0" applyNumberFormat="1" applyFont="1" applyFill="1" applyBorder="1" applyAlignment="1" applyProtection="1">
      <alignment wrapText="1"/>
      <protection locked="0"/>
    </xf>
    <xf numFmtId="0" fontId="5" fillId="4" borderId="18" xfId="0" applyFont="1" applyFill="1" applyBorder="1" applyProtection="1"/>
    <xf numFmtId="0" fontId="5" fillId="4" borderId="19" xfId="0" applyFont="1" applyFill="1" applyBorder="1" applyProtection="1"/>
    <xf numFmtId="0" fontId="3" fillId="4" borderId="19" xfId="0" applyFont="1" applyFill="1" applyBorder="1" applyAlignment="1" applyProtection="1">
      <alignment wrapText="1"/>
    </xf>
    <xf numFmtId="0" fontId="5" fillId="4" borderId="19" xfId="0" applyFont="1" applyFill="1" applyBorder="1" applyAlignment="1" applyProtection="1">
      <alignment wrapText="1"/>
    </xf>
    <xf numFmtId="0" fontId="3" fillId="4" borderId="19" xfId="0" applyFont="1" applyFill="1" applyBorder="1" applyAlignment="1" applyProtection="1">
      <alignment horizontal="left"/>
    </xf>
    <xf numFmtId="0" fontId="3" fillId="4" borderId="19" xfId="0" applyFont="1" applyFill="1" applyBorder="1" applyProtection="1"/>
    <xf numFmtId="0" fontId="5" fillId="4" borderId="20" xfId="0" applyFont="1" applyFill="1" applyBorder="1" applyProtection="1"/>
    <xf numFmtId="0" fontId="5" fillId="4" borderId="4" xfId="0" applyFont="1" applyFill="1" applyBorder="1" applyProtection="1"/>
    <xf numFmtId="0" fontId="3" fillId="4" borderId="3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0" fontId="5" fillId="4" borderId="22" xfId="0" applyFont="1" applyFill="1" applyBorder="1" applyProtection="1"/>
    <xf numFmtId="0" fontId="5" fillId="4" borderId="23" xfId="0" applyFont="1" applyFill="1" applyBorder="1" applyProtection="1"/>
    <xf numFmtId="0" fontId="3" fillId="4" borderId="0" xfId="0" applyFont="1" applyFill="1" applyBorder="1" applyProtection="1"/>
    <xf numFmtId="0" fontId="5" fillId="4" borderId="25" xfId="0" applyFont="1" applyFill="1" applyBorder="1" applyProtection="1"/>
    <xf numFmtId="0" fontId="3" fillId="4" borderId="25" xfId="0" applyFont="1" applyFill="1" applyBorder="1" applyAlignment="1" applyProtection="1">
      <alignment horizontal="left"/>
    </xf>
    <xf numFmtId="0" fontId="3" fillId="4" borderId="25" xfId="0" applyFont="1" applyFill="1" applyBorder="1" applyProtection="1"/>
    <xf numFmtId="0" fontId="5" fillId="4" borderId="26" xfId="0" applyFont="1" applyFill="1" applyBorder="1" applyProtection="1"/>
    <xf numFmtId="49" fontId="3" fillId="4" borderId="27" xfId="0" applyNumberFormat="1" applyFont="1" applyFill="1" applyBorder="1" applyAlignment="1" applyProtection="1">
      <alignment horizontal="left"/>
    </xf>
    <xf numFmtId="49" fontId="3" fillId="4" borderId="28" xfId="0" applyNumberFormat="1" applyFont="1" applyFill="1" applyBorder="1" applyAlignment="1" applyProtection="1">
      <alignment horizontal="left"/>
    </xf>
    <xf numFmtId="0" fontId="5" fillId="4" borderId="29" xfId="0" applyFont="1" applyFill="1" applyBorder="1" applyProtection="1"/>
    <xf numFmtId="0" fontId="6" fillId="4" borderId="1" xfId="0" applyFont="1" applyFill="1" applyBorder="1" applyProtection="1"/>
    <xf numFmtId="0" fontId="3" fillId="4" borderId="23" xfId="0" applyFont="1" applyFill="1" applyBorder="1" applyProtection="1"/>
    <xf numFmtId="0" fontId="5" fillId="4" borderId="32" xfId="0" applyFont="1" applyFill="1" applyBorder="1" applyProtection="1"/>
    <xf numFmtId="0" fontId="5" fillId="4" borderId="33" xfId="0" applyFont="1" applyFill="1" applyBorder="1" applyProtection="1"/>
    <xf numFmtId="0" fontId="5" fillId="4" borderId="34" xfId="0" applyFont="1" applyFill="1" applyBorder="1" applyProtection="1"/>
    <xf numFmtId="0" fontId="5" fillId="4" borderId="35" xfId="0" applyFont="1" applyFill="1" applyBorder="1" applyProtection="1"/>
    <xf numFmtId="164" fontId="3" fillId="4" borderId="38" xfId="0" applyNumberFormat="1" applyFont="1" applyFill="1" applyBorder="1" applyProtection="1"/>
    <xf numFmtId="0" fontId="3" fillId="4" borderId="33" xfId="0" applyFont="1" applyFill="1" applyBorder="1" applyProtection="1"/>
    <xf numFmtId="0" fontId="3" fillId="4" borderId="38" xfId="0" applyFont="1" applyFill="1" applyBorder="1" applyProtection="1"/>
    <xf numFmtId="0" fontId="3" fillId="4" borderId="39" xfId="0" applyFont="1" applyFill="1" applyBorder="1" applyProtection="1"/>
    <xf numFmtId="0" fontId="5" fillId="4" borderId="44" xfId="0" applyNumberFormat="1" applyFont="1" applyFill="1" applyBorder="1" applyAlignment="1" applyProtection="1">
      <alignment horizontal="left"/>
    </xf>
    <xf numFmtId="0" fontId="3" fillId="4" borderId="32" xfId="0" applyFont="1" applyFill="1" applyBorder="1" applyProtection="1"/>
    <xf numFmtId="0" fontId="3" fillId="4" borderId="1" xfId="0" applyFont="1" applyFill="1" applyBorder="1" applyAlignment="1" applyProtection="1">
      <alignment vertical="top"/>
    </xf>
    <xf numFmtId="0" fontId="10" fillId="4" borderId="32" xfId="0" applyFont="1" applyFill="1" applyBorder="1" applyProtection="1"/>
    <xf numFmtId="49" fontId="5" fillId="4" borderId="27" xfId="0" applyNumberFormat="1" applyFont="1" applyFill="1" applyBorder="1" applyAlignment="1" applyProtection="1">
      <alignment horizontal="left"/>
    </xf>
    <xf numFmtId="49" fontId="5" fillId="4" borderId="28" xfId="0" applyNumberFormat="1" applyFont="1" applyFill="1" applyBorder="1" applyAlignment="1" applyProtection="1">
      <alignment horizontal="left"/>
    </xf>
    <xf numFmtId="0" fontId="5" fillId="4" borderId="36" xfId="0" applyFont="1" applyFill="1" applyBorder="1" applyAlignment="1" applyProtection="1">
      <alignment horizontal="center"/>
    </xf>
    <xf numFmtId="0" fontId="5" fillId="4" borderId="7" xfId="0" applyNumberFormat="1" applyFont="1" applyFill="1" applyBorder="1" applyAlignment="1" applyProtection="1">
      <alignment horizontal="left"/>
    </xf>
    <xf numFmtId="0" fontId="3" fillId="4" borderId="6" xfId="0" applyFont="1" applyFill="1" applyBorder="1" applyAlignment="1" applyProtection="1">
      <alignment horizontal="center"/>
    </xf>
    <xf numFmtId="0" fontId="3" fillId="4" borderId="48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0" fontId="5" fillId="4" borderId="49" xfId="0" applyFont="1" applyFill="1" applyBorder="1" applyAlignment="1" applyProtection="1">
      <alignment vertical="top" wrapText="1"/>
    </xf>
    <xf numFmtId="0" fontId="23" fillId="4" borderId="1" xfId="0" applyFont="1" applyFill="1" applyBorder="1" applyAlignment="1" applyProtection="1">
      <alignment vertical="top" wrapText="1"/>
    </xf>
    <xf numFmtId="0" fontId="23" fillId="4" borderId="45" xfId="0" applyFont="1" applyFill="1" applyBorder="1" applyAlignment="1" applyProtection="1">
      <alignment vertical="top" wrapText="1"/>
    </xf>
    <xf numFmtId="0" fontId="23" fillId="4" borderId="49" xfId="0" applyFont="1" applyFill="1" applyBorder="1" applyAlignment="1" applyProtection="1">
      <alignment vertical="top" wrapText="1"/>
    </xf>
    <xf numFmtId="0" fontId="22" fillId="4" borderId="3" xfId="0" applyFont="1" applyFill="1" applyBorder="1" applyProtection="1"/>
    <xf numFmtId="0" fontId="5" fillId="4" borderId="13" xfId="0" applyFont="1" applyFill="1" applyBorder="1" applyProtection="1"/>
    <xf numFmtId="0" fontId="3" fillId="4" borderId="50" xfId="0" applyFont="1" applyFill="1" applyBorder="1" applyProtection="1"/>
    <xf numFmtId="0" fontId="22" fillId="4" borderId="2" xfId="0" applyFont="1" applyFill="1" applyBorder="1" applyProtection="1"/>
    <xf numFmtId="0" fontId="32" fillId="4" borderId="2" xfId="0" applyFont="1" applyFill="1" applyBorder="1" applyProtection="1"/>
    <xf numFmtId="49" fontId="3" fillId="4" borderId="46" xfId="0" applyNumberFormat="1" applyFont="1" applyFill="1" applyBorder="1" applyAlignment="1" applyProtection="1">
      <alignment horizontal="left"/>
    </xf>
    <xf numFmtId="0" fontId="3" fillId="4" borderId="52" xfId="0" quotePrefix="1" applyFont="1" applyFill="1" applyBorder="1" applyProtection="1"/>
    <xf numFmtId="0" fontId="3" fillId="4" borderId="27" xfId="0" applyFont="1" applyFill="1" applyBorder="1" applyProtection="1"/>
    <xf numFmtId="0" fontId="3" fillId="4" borderId="1" xfId="0" applyFont="1" applyFill="1" applyBorder="1" applyAlignment="1" applyProtection="1">
      <alignment horizontal="left" vertical="top"/>
    </xf>
    <xf numFmtId="49" fontId="5" fillId="4" borderId="27" xfId="0" quotePrefix="1" applyNumberFormat="1" applyFont="1" applyFill="1" applyBorder="1" applyAlignment="1" applyProtection="1">
      <alignment horizontal="left"/>
    </xf>
    <xf numFmtId="0" fontId="5" fillId="4" borderId="54" xfId="0" applyFont="1" applyFill="1" applyBorder="1" applyProtection="1"/>
    <xf numFmtId="0" fontId="5" fillId="4" borderId="55" xfId="0" applyFont="1" applyFill="1" applyBorder="1" applyProtection="1"/>
    <xf numFmtId="0" fontId="5" fillId="4" borderId="56" xfId="0" applyFont="1" applyFill="1" applyBorder="1" applyProtection="1"/>
    <xf numFmtId="49" fontId="3" fillId="4" borderId="27" xfId="0" applyNumberFormat="1" applyFont="1" applyFill="1" applyBorder="1" applyProtection="1"/>
    <xf numFmtId="0" fontId="3" fillId="5" borderId="0" xfId="0" applyFont="1" applyFill="1" applyBorder="1" applyProtection="1"/>
    <xf numFmtId="0" fontId="5" fillId="5" borderId="0" xfId="0" applyFont="1" applyFill="1" applyBorder="1" applyProtection="1"/>
    <xf numFmtId="3" fontId="3" fillId="5" borderId="0" xfId="0" applyNumberFormat="1" applyFont="1" applyFill="1" applyBorder="1" applyProtection="1"/>
    <xf numFmtId="171" fontId="3" fillId="5" borderId="0" xfId="0" applyNumberFormat="1" applyFont="1" applyFill="1" applyBorder="1" applyProtection="1"/>
    <xf numFmtId="0" fontId="3" fillId="5" borderId="0" xfId="0" applyFont="1" applyFill="1" applyBorder="1"/>
    <xf numFmtId="3" fontId="5" fillId="5" borderId="0" xfId="0" applyNumberFormat="1" applyFont="1" applyFill="1" applyBorder="1" applyProtection="1"/>
    <xf numFmtId="1" fontId="3" fillId="5" borderId="0" xfId="0" applyNumberFormat="1" applyFont="1" applyFill="1" applyBorder="1" applyProtection="1"/>
    <xf numFmtId="0" fontId="2" fillId="5" borderId="0" xfId="0" applyFont="1" applyFill="1"/>
    <xf numFmtId="0" fontId="3" fillId="5" borderId="0" xfId="0" applyFont="1" applyFill="1" applyBorder="1" applyAlignment="1" applyProtection="1">
      <alignment horizontal="center"/>
    </xf>
    <xf numFmtId="0" fontId="8" fillId="5" borderId="0" xfId="0" applyFont="1" applyFill="1" applyBorder="1" applyAlignment="1" applyProtection="1">
      <alignment horizontal="left"/>
    </xf>
    <xf numFmtId="0" fontId="3" fillId="5" borderId="0" xfId="0" applyFont="1" applyFill="1" applyProtection="1"/>
    <xf numFmtId="0" fontId="7" fillId="5" borderId="0" xfId="0" applyFont="1" applyFill="1" applyProtection="1"/>
    <xf numFmtId="171" fontId="3" fillId="5" borderId="0" xfId="0" applyNumberFormat="1" applyFont="1" applyFill="1" applyBorder="1" applyAlignment="1" applyProtection="1">
      <alignment vertical="top" wrapText="1"/>
    </xf>
    <xf numFmtId="171" fontId="3" fillId="5" borderId="0" xfId="0" applyNumberFormat="1" applyFont="1" applyFill="1" applyBorder="1" applyAlignment="1">
      <alignment vertical="top" wrapText="1"/>
    </xf>
    <xf numFmtId="0" fontId="7" fillId="5" borderId="0" xfId="0" applyFont="1" applyFill="1" applyBorder="1" applyAlignment="1" applyProtection="1">
      <alignment wrapText="1"/>
    </xf>
    <xf numFmtId="0" fontId="35" fillId="5" borderId="0" xfId="0" applyFont="1" applyFill="1" applyProtection="1"/>
    <xf numFmtId="0" fontId="0" fillId="5" borderId="0" xfId="0" applyFill="1" applyProtection="1"/>
    <xf numFmtId="0" fontId="34" fillId="5" borderId="0" xfId="0" applyFont="1" applyFill="1" applyProtection="1"/>
    <xf numFmtId="0" fontId="3" fillId="4" borderId="23" xfId="0" quotePrefix="1" applyFont="1" applyFill="1" applyBorder="1" applyProtection="1"/>
    <xf numFmtId="0" fontId="3" fillId="4" borderId="45" xfId="0" applyFont="1" applyFill="1" applyBorder="1" applyProtection="1"/>
    <xf numFmtId="0" fontId="7" fillId="5" borderId="0" xfId="0" applyFont="1" applyFill="1" applyBorder="1" applyProtection="1"/>
    <xf numFmtId="0" fontId="43" fillId="5" borderId="0" xfId="0" quotePrefix="1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1" fontId="3" fillId="5" borderId="0" xfId="9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9" fontId="5" fillId="5" borderId="0" xfId="9" applyFont="1" applyFill="1" applyBorder="1" applyProtection="1"/>
    <xf numFmtId="166" fontId="5" fillId="5" borderId="0" xfId="8" applyNumberFormat="1" applyFont="1" applyFill="1" applyBorder="1" applyAlignment="1" applyProtection="1">
      <alignment horizontal="right"/>
    </xf>
    <xf numFmtId="1" fontId="5" fillId="5" borderId="0" xfId="8" applyNumberFormat="1" applyFont="1" applyFill="1" applyBorder="1" applyAlignment="1" applyProtection="1">
      <alignment horizontal="right"/>
    </xf>
    <xf numFmtId="164" fontId="13" fillId="5" borderId="0" xfId="8" applyNumberFormat="1" applyFont="1" applyFill="1" applyBorder="1" applyProtection="1"/>
    <xf numFmtId="164" fontId="13" fillId="5" borderId="0" xfId="8" applyNumberFormat="1" applyFill="1" applyBorder="1" applyProtection="1"/>
    <xf numFmtId="166" fontId="3" fillId="5" borderId="0" xfId="8" applyNumberFormat="1" applyFont="1" applyFill="1" applyBorder="1" applyProtection="1"/>
    <xf numFmtId="164" fontId="5" fillId="5" borderId="0" xfId="8" applyNumberFormat="1" applyFont="1" applyFill="1" applyBorder="1" applyAlignment="1" applyProtection="1">
      <alignment horizontal="right"/>
    </xf>
    <xf numFmtId="164" fontId="27" fillId="5" borderId="0" xfId="8" applyNumberFormat="1" applyFont="1" applyFill="1" applyBorder="1" applyProtection="1"/>
    <xf numFmtId="165" fontId="3" fillId="5" borderId="0" xfId="0" applyNumberFormat="1" applyFont="1" applyFill="1" applyBorder="1" applyProtection="1"/>
    <xf numFmtId="0" fontId="2" fillId="5" borderId="0" xfId="0" applyFont="1" applyFill="1" applyBorder="1" applyProtection="1"/>
    <xf numFmtId="0" fontId="8" fillId="5" borderId="0" xfId="8" applyFont="1" applyFill="1" applyBorder="1" applyAlignment="1" applyProtection="1">
      <alignment horizontal="right"/>
    </xf>
    <xf numFmtId="1" fontId="8" fillId="5" borderId="0" xfId="8" applyNumberFormat="1" applyFont="1" applyFill="1" applyBorder="1" applyAlignment="1" applyProtection="1">
      <alignment horizontal="right"/>
    </xf>
    <xf numFmtId="0" fontId="13" fillId="5" borderId="0" xfId="8" applyFill="1" applyBorder="1" applyProtection="1"/>
    <xf numFmtId="164" fontId="8" fillId="5" borderId="0" xfId="8" applyNumberFormat="1" applyFont="1" applyFill="1" applyBorder="1" applyAlignment="1" applyProtection="1">
      <alignment horizontal="right"/>
    </xf>
    <xf numFmtId="0" fontId="0" fillId="5" borderId="0" xfId="0" applyFill="1" applyBorder="1" applyProtection="1"/>
    <xf numFmtId="9" fontId="2" fillId="5" borderId="0" xfId="9" applyFont="1" applyFill="1" applyBorder="1" applyProtection="1"/>
    <xf numFmtId="9" fontId="2" fillId="5" borderId="0" xfId="9" applyFont="1" applyFill="1" applyProtection="1"/>
    <xf numFmtId="3" fontId="2" fillId="5" borderId="0" xfId="0" applyNumberFormat="1" applyFont="1" applyFill="1" applyBorder="1" applyProtection="1"/>
    <xf numFmtId="3" fontId="0" fillId="5" borderId="0" xfId="0" applyNumberFormat="1" applyFill="1" applyBorder="1" applyProtection="1"/>
    <xf numFmtId="9" fontId="46" fillId="5" borderId="0" xfId="9" applyFont="1" applyFill="1" applyBorder="1" applyProtection="1"/>
    <xf numFmtId="9" fontId="46" fillId="5" borderId="0" xfId="9" applyFont="1" applyFill="1" applyProtection="1"/>
    <xf numFmtId="0" fontId="5" fillId="5" borderId="0" xfId="8" applyFont="1" applyFill="1" applyBorder="1" applyAlignment="1" applyProtection="1">
      <alignment horizontal="right"/>
    </xf>
    <xf numFmtId="0" fontId="25" fillId="5" borderId="0" xfId="0" applyNumberFormat="1" applyFont="1" applyFill="1" applyBorder="1" applyAlignment="1" applyProtection="1">
      <alignment horizontal="right"/>
    </xf>
    <xf numFmtId="166" fontId="3" fillId="5" borderId="0" xfId="0" applyNumberFormat="1" applyFont="1" applyFill="1" applyBorder="1" applyProtection="1"/>
    <xf numFmtId="0" fontId="5" fillId="5" borderId="0" xfId="0" applyFont="1" applyFill="1" applyBorder="1" applyAlignment="1" applyProtection="1">
      <alignment horizontal="left"/>
    </xf>
    <xf numFmtId="0" fontId="3" fillId="5" borderId="0" xfId="8" applyFont="1" applyFill="1" applyBorder="1" applyAlignment="1" applyProtection="1">
      <alignment horizontal="right"/>
    </xf>
    <xf numFmtId="0" fontId="2" fillId="5" borderId="0" xfId="0" applyFont="1" applyFill="1" applyProtection="1"/>
    <xf numFmtId="0" fontId="28" fillId="5" borderId="0" xfId="0" applyNumberFormat="1" applyFont="1" applyFill="1" applyBorder="1" applyAlignment="1" applyProtection="1">
      <alignment horizontal="left"/>
    </xf>
    <xf numFmtId="3" fontId="8" fillId="5" borderId="0" xfId="0" applyNumberFormat="1" applyFont="1" applyFill="1" applyBorder="1" applyAlignment="1" applyProtection="1">
      <alignment horizontal="left"/>
    </xf>
    <xf numFmtId="166" fontId="5" fillId="5" borderId="0" xfId="0" applyNumberFormat="1" applyFont="1" applyFill="1" applyBorder="1" applyAlignment="1" applyProtection="1">
      <alignment horizontal="left"/>
    </xf>
    <xf numFmtId="164" fontId="5" fillId="5" borderId="0" xfId="0" applyNumberFormat="1" applyFont="1" applyFill="1" applyBorder="1" applyAlignment="1" applyProtection="1">
      <alignment horizontal="left"/>
    </xf>
    <xf numFmtId="165" fontId="5" fillId="5" borderId="0" xfId="0" applyNumberFormat="1" applyFont="1" applyFill="1" applyBorder="1" applyAlignment="1" applyProtection="1">
      <alignment horizontal="left"/>
    </xf>
    <xf numFmtId="1" fontId="3" fillId="5" borderId="0" xfId="8" applyNumberFormat="1" applyFont="1" applyFill="1" applyBorder="1" applyAlignment="1" applyProtection="1">
      <alignment horizontal="right"/>
    </xf>
    <xf numFmtId="164" fontId="8" fillId="5" borderId="0" xfId="0" applyNumberFormat="1" applyFont="1" applyFill="1" applyBorder="1" applyAlignment="1" applyProtection="1">
      <alignment horizontal="left"/>
    </xf>
    <xf numFmtId="164" fontId="28" fillId="5" borderId="0" xfId="0" applyNumberFormat="1" applyFont="1" applyFill="1" applyBorder="1" applyAlignment="1" applyProtection="1">
      <alignment horizontal="left"/>
    </xf>
    <xf numFmtId="164" fontId="2" fillId="5" borderId="0" xfId="0" applyNumberFormat="1" applyFont="1" applyFill="1" applyBorder="1" applyProtection="1"/>
    <xf numFmtId="164" fontId="0" fillId="5" borderId="0" xfId="0" applyNumberFormat="1" applyFill="1" applyBorder="1" applyProtection="1"/>
    <xf numFmtId="164" fontId="39" fillId="5" borderId="0" xfId="8" applyNumberFormat="1" applyFont="1" applyFill="1" applyBorder="1" applyProtection="1"/>
    <xf numFmtId="0" fontId="3" fillId="5" borderId="0" xfId="8" applyFont="1" applyFill="1" applyBorder="1" applyProtection="1"/>
    <xf numFmtId="164" fontId="7" fillId="5" borderId="0" xfId="8" applyNumberFormat="1" applyFont="1" applyFill="1" applyBorder="1" applyProtection="1"/>
    <xf numFmtId="164" fontId="23" fillId="5" borderId="0" xfId="8" applyNumberFormat="1" applyFont="1" applyFill="1" applyBorder="1" applyProtection="1"/>
    <xf numFmtId="164" fontId="3" fillId="5" borderId="0" xfId="8" applyNumberFormat="1" applyFont="1" applyFill="1" applyBorder="1" applyProtection="1"/>
    <xf numFmtId="0" fontId="7" fillId="5" borderId="0" xfId="8" applyFont="1" applyFill="1" applyBorder="1" applyProtection="1"/>
    <xf numFmtId="0" fontId="23" fillId="5" borderId="0" xfId="8" applyFont="1" applyFill="1" applyBorder="1" applyProtection="1"/>
    <xf numFmtId="0" fontId="7" fillId="5" borderId="0" xfId="8" applyFont="1" applyFill="1" applyBorder="1" applyAlignment="1" applyProtection="1">
      <alignment horizontal="right"/>
    </xf>
    <xf numFmtId="0" fontId="26" fillId="5" borderId="0" xfId="8" applyFont="1" applyFill="1" applyBorder="1" applyAlignment="1" applyProtection="1">
      <alignment horizontal="right"/>
    </xf>
    <xf numFmtId="164" fontId="7" fillId="5" borderId="0" xfId="8" applyNumberFormat="1" applyFont="1" applyFill="1" applyBorder="1" applyAlignment="1" applyProtection="1">
      <alignment horizontal="right"/>
    </xf>
    <xf numFmtId="49" fontId="5" fillId="5" borderId="0" xfId="0" applyNumberFormat="1" applyFont="1" applyFill="1" applyBorder="1" applyAlignment="1" applyProtection="1">
      <alignment horizontal="left"/>
    </xf>
    <xf numFmtId="49" fontId="3" fillId="5" borderId="0" xfId="0" applyNumberFormat="1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/>
    </xf>
    <xf numFmtId="165" fontId="2" fillId="5" borderId="0" xfId="0" applyNumberFormat="1" applyFont="1" applyFill="1" applyBorder="1" applyProtection="1"/>
    <xf numFmtId="165" fontId="8" fillId="5" borderId="0" xfId="0" applyNumberFormat="1" applyFont="1" applyFill="1" applyBorder="1" applyAlignment="1" applyProtection="1">
      <alignment horizontal="left"/>
    </xf>
    <xf numFmtId="1" fontId="3" fillId="5" borderId="0" xfId="0" applyNumberFormat="1" applyFont="1" applyFill="1" applyBorder="1" applyAlignment="1" applyProtection="1">
      <alignment horizontal="left"/>
    </xf>
    <xf numFmtId="165" fontId="0" fillId="5" borderId="0" xfId="0" applyNumberFormat="1" applyFill="1" applyBorder="1" applyProtection="1"/>
    <xf numFmtId="165" fontId="30" fillId="5" borderId="0" xfId="0" applyNumberFormat="1" applyFont="1" applyFill="1" applyBorder="1" applyProtection="1"/>
    <xf numFmtId="3" fontId="25" fillId="5" borderId="0" xfId="9" applyNumberFormat="1" applyFont="1" applyFill="1" applyBorder="1" applyAlignment="1" applyProtection="1">
      <alignment horizontal="right"/>
    </xf>
    <xf numFmtId="3" fontId="4" fillId="5" borderId="0" xfId="0" applyNumberFormat="1" applyFont="1" applyFill="1" applyBorder="1" applyAlignment="1" applyProtection="1">
      <alignment horizontal="right"/>
    </xf>
    <xf numFmtId="3" fontId="25" fillId="5" borderId="0" xfId="0" applyNumberFormat="1" applyFont="1" applyFill="1" applyBorder="1" applyAlignment="1" applyProtection="1">
      <alignment horizontal="right"/>
    </xf>
    <xf numFmtId="3" fontId="8" fillId="5" borderId="0" xfId="8" applyNumberFormat="1" applyFont="1" applyFill="1" applyBorder="1" applyAlignment="1" applyProtection="1">
      <alignment horizontal="right"/>
    </xf>
    <xf numFmtId="0" fontId="28" fillId="5" borderId="0" xfId="8" applyNumberFormat="1" applyFont="1" applyFill="1" applyBorder="1" applyAlignment="1" applyProtection="1">
      <alignment horizontal="right"/>
    </xf>
    <xf numFmtId="1" fontId="28" fillId="5" borderId="0" xfId="8" applyNumberFormat="1" applyFont="1" applyFill="1" applyBorder="1" applyAlignment="1" applyProtection="1">
      <alignment horizontal="right"/>
    </xf>
    <xf numFmtId="3" fontId="13" fillId="5" borderId="0" xfId="8" applyNumberFormat="1" applyFont="1" applyFill="1" applyBorder="1" applyProtection="1"/>
    <xf numFmtId="3" fontId="13" fillId="5" borderId="0" xfId="8" applyNumberFormat="1" applyFill="1" applyBorder="1" applyProtection="1"/>
    <xf numFmtId="164" fontId="25" fillId="5" borderId="0" xfId="8" applyNumberFormat="1" applyFont="1" applyFill="1" applyBorder="1" applyAlignment="1" applyProtection="1">
      <alignment horizontal="right"/>
    </xf>
    <xf numFmtId="0" fontId="25" fillId="5" borderId="0" xfId="8" applyNumberFormat="1" applyFont="1" applyFill="1" applyBorder="1" applyAlignment="1" applyProtection="1">
      <alignment horizontal="right"/>
    </xf>
    <xf numFmtId="164" fontId="28" fillId="5" borderId="0" xfId="8" applyNumberFormat="1" applyFont="1" applyFill="1" applyBorder="1" applyAlignment="1" applyProtection="1">
      <alignment horizontal="right"/>
    </xf>
    <xf numFmtId="3" fontId="27" fillId="5" borderId="0" xfId="8" applyNumberFormat="1" applyFont="1" applyFill="1" applyBorder="1" applyProtection="1"/>
    <xf numFmtId="0" fontId="8" fillId="5" borderId="0" xfId="0" applyFont="1" applyFill="1" applyBorder="1" applyProtection="1"/>
    <xf numFmtId="0" fontId="13" fillId="5" borderId="0" xfId="8" applyFont="1" applyFill="1" applyProtection="1"/>
    <xf numFmtId="0" fontId="8" fillId="5" borderId="0" xfId="8" applyFont="1" applyFill="1" applyBorder="1" applyAlignment="1" applyProtection="1">
      <alignment horizontal="left"/>
    </xf>
    <xf numFmtId="0" fontId="13" fillId="5" borderId="0" xfId="8" applyFont="1" applyFill="1" applyBorder="1" applyProtection="1"/>
    <xf numFmtId="0" fontId="13" fillId="5" borderId="0" xfId="8" applyFill="1" applyProtection="1"/>
    <xf numFmtId="0" fontId="27" fillId="5" borderId="0" xfId="8" applyFont="1" applyFill="1" applyBorder="1" applyProtection="1"/>
    <xf numFmtId="0" fontId="24" fillId="5" borderId="0" xfId="0" applyFont="1" applyFill="1" applyBorder="1" applyAlignment="1" applyProtection="1">
      <alignment horizontal="left" indent="1"/>
    </xf>
    <xf numFmtId="0" fontId="4" fillId="5" borderId="0" xfId="0" applyFont="1" applyFill="1" applyBorder="1" applyProtection="1"/>
    <xf numFmtId="9" fontId="8" fillId="5" borderId="0" xfId="9" applyFont="1" applyFill="1" applyProtection="1"/>
    <xf numFmtId="9" fontId="5" fillId="5" borderId="24" xfId="9" applyFont="1" applyFill="1" applyBorder="1" applyProtection="1"/>
    <xf numFmtId="0" fontId="5" fillId="5" borderId="18" xfId="0" applyFont="1" applyFill="1" applyBorder="1" applyProtection="1"/>
    <xf numFmtId="0" fontId="21" fillId="5" borderId="0" xfId="0" applyFont="1" applyFill="1" applyBorder="1" applyProtection="1"/>
    <xf numFmtId="0" fontId="6" fillId="5" borderId="0" xfId="0" applyFont="1" applyFill="1" applyBorder="1" applyProtection="1"/>
    <xf numFmtId="0" fontId="36" fillId="5" borderId="0" xfId="0" applyFont="1" applyFill="1" applyBorder="1" applyProtection="1"/>
    <xf numFmtId="0" fontId="40" fillId="5" borderId="0" xfId="0" applyFont="1" applyFill="1" applyProtection="1"/>
    <xf numFmtId="166" fontId="40" fillId="5" borderId="0" xfId="0" applyNumberFormat="1" applyFont="1" applyFill="1" applyProtection="1"/>
    <xf numFmtId="166" fontId="41" fillId="5" borderId="0" xfId="0" applyNumberFormat="1" applyFont="1" applyFill="1" applyProtection="1"/>
    <xf numFmtId="166" fontId="33" fillId="5" borderId="0" xfId="0" applyNumberFormat="1" applyFont="1" applyFill="1" applyProtection="1"/>
    <xf numFmtId="0" fontId="33" fillId="5" borderId="0" xfId="0" applyFont="1" applyFill="1" applyProtection="1"/>
    <xf numFmtId="0" fontId="4" fillId="5" borderId="0" xfId="0" applyFont="1" applyFill="1" applyProtection="1"/>
    <xf numFmtId="0" fontId="36" fillId="5" borderId="0" xfId="0" applyFont="1" applyFill="1" applyProtection="1"/>
    <xf numFmtId="0" fontId="29" fillId="5" borderId="0" xfId="0" applyFont="1" applyFill="1" applyProtection="1"/>
    <xf numFmtId="0" fontId="19" fillId="5" borderId="0" xfId="0" applyFont="1" applyFill="1" applyBorder="1" applyProtection="1"/>
    <xf numFmtId="0" fontId="5" fillId="5" borderId="0" xfId="0" applyFont="1" applyFill="1" applyProtection="1"/>
    <xf numFmtId="0" fontId="8" fillId="5" borderId="0" xfId="0" applyFont="1" applyFill="1" applyProtection="1"/>
    <xf numFmtId="0" fontId="29" fillId="5" borderId="0" xfId="0" applyFont="1" applyFill="1" applyBorder="1" applyProtection="1"/>
    <xf numFmtId="0" fontId="31" fillId="5" borderId="0" xfId="0" applyFont="1" applyFill="1" applyBorder="1" applyProtection="1"/>
    <xf numFmtId="3" fontId="29" fillId="5" borderId="0" xfId="0" applyNumberFormat="1" applyFont="1" applyFill="1" applyBorder="1" applyProtection="1"/>
    <xf numFmtId="3" fontId="20" fillId="5" borderId="0" xfId="0" applyNumberFormat="1" applyFont="1" applyFill="1" applyProtection="1"/>
    <xf numFmtId="0" fontId="20" fillId="5" borderId="0" xfId="0" applyFont="1" applyFill="1" applyProtection="1"/>
    <xf numFmtId="166" fontId="34" fillId="5" borderId="0" xfId="0" applyNumberFormat="1" applyFont="1" applyFill="1" applyProtection="1"/>
    <xf numFmtId="0" fontId="5" fillId="4" borderId="60" xfId="0" applyFont="1" applyFill="1" applyBorder="1" applyAlignment="1" applyProtection="1">
      <alignment vertical="top" wrapText="1"/>
    </xf>
    <xf numFmtId="0" fontId="3" fillId="4" borderId="60" xfId="0" applyFont="1" applyFill="1" applyBorder="1" applyAlignment="1" applyProtection="1">
      <alignment vertical="top" wrapText="1"/>
    </xf>
    <xf numFmtId="0" fontId="23" fillId="4" borderId="60" xfId="0" applyFont="1" applyFill="1" applyBorder="1" applyAlignment="1" applyProtection="1">
      <alignment vertical="top" wrapText="1"/>
    </xf>
    <xf numFmtId="0" fontId="23" fillId="4" borderId="54" xfId="0" applyFont="1" applyFill="1" applyBorder="1" applyAlignment="1" applyProtection="1">
      <alignment vertical="top" wrapText="1"/>
    </xf>
    <xf numFmtId="0" fontId="5" fillId="4" borderId="25" xfId="0" applyFont="1" applyFill="1" applyBorder="1" applyAlignment="1" applyProtection="1">
      <alignment vertical="top" wrapText="1"/>
    </xf>
    <xf numFmtId="0" fontId="23" fillId="4" borderId="25" xfId="0" applyFont="1" applyFill="1" applyBorder="1" applyAlignment="1" applyProtection="1">
      <alignment vertical="top" wrapText="1"/>
    </xf>
    <xf numFmtId="0" fontId="23" fillId="4" borderId="55" xfId="0" applyFont="1" applyFill="1" applyBorder="1" applyAlignment="1" applyProtection="1">
      <alignment vertical="top" wrapText="1"/>
    </xf>
    <xf numFmtId="0" fontId="5" fillId="4" borderId="45" xfId="0" applyFont="1" applyFill="1" applyBorder="1" applyProtection="1"/>
    <xf numFmtId="0" fontId="5" fillId="3" borderId="28" xfId="0" applyFont="1" applyFill="1" applyBorder="1" applyAlignment="1" applyProtection="1">
      <alignment horizontal="left"/>
    </xf>
    <xf numFmtId="0" fontId="3" fillId="3" borderId="28" xfId="0" applyFont="1" applyFill="1" applyBorder="1" applyAlignment="1" applyProtection="1">
      <alignment horizontal="left"/>
    </xf>
    <xf numFmtId="0" fontId="3" fillId="3" borderId="62" xfId="0" applyFont="1" applyFill="1" applyBorder="1" applyAlignment="1" applyProtection="1">
      <alignment horizontal="left"/>
    </xf>
    <xf numFmtId="0" fontId="5" fillId="4" borderId="36" xfId="0" applyFont="1" applyFill="1" applyBorder="1" applyProtection="1"/>
    <xf numFmtId="0" fontId="3" fillId="4" borderId="65" xfId="0" applyFont="1" applyFill="1" applyBorder="1" applyProtection="1"/>
    <xf numFmtId="3" fontId="3" fillId="0" borderId="42" xfId="0" applyNumberFormat="1" applyFont="1" applyFill="1" applyBorder="1" applyProtection="1">
      <protection locked="0"/>
    </xf>
    <xf numFmtId="49" fontId="5" fillId="4" borderId="27" xfId="0" applyNumberFormat="1" applyFont="1" applyFill="1" applyBorder="1" applyProtection="1"/>
    <xf numFmtId="0" fontId="5" fillId="4" borderId="70" xfId="0" applyFont="1" applyFill="1" applyBorder="1" applyAlignment="1" applyProtection="1">
      <alignment horizontal="left" vertical="top" wrapText="1"/>
    </xf>
    <xf numFmtId="49" fontId="5" fillId="4" borderId="28" xfId="0" applyNumberFormat="1" applyFont="1" applyFill="1" applyBorder="1" applyProtection="1"/>
    <xf numFmtId="49" fontId="3" fillId="4" borderId="27" xfId="0" applyNumberFormat="1" applyFont="1" applyFill="1" applyBorder="1" applyAlignment="1" applyProtection="1">
      <alignment wrapText="1"/>
    </xf>
    <xf numFmtId="49" fontId="5" fillId="4" borderId="27" xfId="0" applyNumberFormat="1" applyFont="1" applyFill="1" applyBorder="1" applyAlignment="1" applyProtection="1">
      <alignment wrapText="1"/>
    </xf>
    <xf numFmtId="49" fontId="5" fillId="4" borderId="46" xfId="0" applyNumberFormat="1" applyFont="1" applyFill="1" applyBorder="1" applyAlignment="1" applyProtection="1">
      <alignment horizontal="left"/>
    </xf>
    <xf numFmtId="0" fontId="5" fillId="4" borderId="71" xfId="0" quotePrefix="1" applyFont="1" applyFill="1" applyBorder="1" applyAlignment="1" applyProtection="1">
      <alignment wrapText="1"/>
    </xf>
    <xf numFmtId="0" fontId="7" fillId="4" borderId="6" xfId="0" applyNumberFormat="1" applyFont="1" applyFill="1" applyBorder="1" applyProtection="1"/>
    <xf numFmtId="0" fontId="7" fillId="4" borderId="23" xfId="0" applyNumberFormat="1" applyFont="1" applyFill="1" applyBorder="1" applyProtection="1"/>
    <xf numFmtId="0" fontId="5" fillId="4" borderId="43" xfId="0" applyFont="1" applyFill="1" applyBorder="1" applyProtection="1"/>
    <xf numFmtId="49" fontId="3" fillId="4" borderId="38" xfId="0" applyNumberFormat="1" applyFont="1" applyFill="1" applyBorder="1" applyAlignment="1" applyProtection="1">
      <alignment horizontal="left"/>
    </xf>
    <xf numFmtId="0" fontId="0" fillId="4" borderId="0" xfId="0" applyFill="1" applyProtection="1"/>
    <xf numFmtId="0" fontId="9" fillId="4" borderId="0" xfId="0" applyFont="1" applyFill="1" applyProtection="1"/>
    <xf numFmtId="0" fontId="13" fillId="4" borderId="0" xfId="0" applyFont="1" applyFill="1" applyProtection="1"/>
    <xf numFmtId="0" fontId="0" fillId="4" borderId="0" xfId="0" applyFill="1" applyBorder="1" applyProtection="1"/>
    <xf numFmtId="0" fontId="14" fillId="5" borderId="0" xfId="0" applyFont="1" applyFill="1" applyProtection="1"/>
    <xf numFmtId="0" fontId="15" fillId="5" borderId="0" xfId="0" applyFont="1" applyFill="1" applyProtection="1"/>
    <xf numFmtId="0" fontId="16" fillId="5" borderId="0" xfId="0" applyFont="1" applyFill="1" applyProtection="1"/>
    <xf numFmtId="0" fontId="10" fillId="5" borderId="0" xfId="0" applyFont="1" applyFill="1" applyProtection="1"/>
    <xf numFmtId="0" fontId="9" fillId="5" borderId="0" xfId="0" applyFont="1" applyFill="1" applyProtection="1"/>
    <xf numFmtId="0" fontId="1" fillId="5" borderId="0" xfId="0" applyFont="1" applyFill="1" applyProtection="1"/>
    <xf numFmtId="0" fontId="17" fillId="5" borderId="0" xfId="0" applyFont="1" applyFill="1" applyProtection="1"/>
    <xf numFmtId="0" fontId="38" fillId="5" borderId="0" xfId="0" applyFont="1" applyFill="1" applyProtection="1"/>
    <xf numFmtId="0" fontId="9" fillId="4" borderId="0" xfId="0" applyFont="1" applyFill="1" applyBorder="1" applyProtection="1"/>
    <xf numFmtId="0" fontId="13" fillId="4" borderId="0" xfId="0" applyFont="1" applyFill="1" applyBorder="1" applyProtection="1"/>
    <xf numFmtId="0" fontId="2" fillId="4" borderId="0" xfId="0" applyFont="1" applyFill="1" applyBorder="1" applyProtection="1"/>
    <xf numFmtId="0" fontId="14" fillId="4" borderId="0" xfId="0" applyFont="1" applyFill="1" applyProtection="1"/>
    <xf numFmtId="0" fontId="8" fillId="4" borderId="0" xfId="0" applyFont="1" applyFill="1" applyBorder="1" applyProtection="1"/>
    <xf numFmtId="0" fontId="38" fillId="4" borderId="0" xfId="0" applyFont="1" applyFill="1" applyProtection="1"/>
    <xf numFmtId="0" fontId="15" fillId="4" borderId="0" xfId="0" applyFont="1" applyFill="1" applyProtection="1"/>
    <xf numFmtId="164" fontId="52" fillId="5" borderId="0" xfId="0" applyNumberFormat="1" applyFont="1" applyFill="1" applyBorder="1" applyProtection="1"/>
    <xf numFmtId="0" fontId="3" fillId="4" borderId="39" xfId="0" applyFont="1" applyFill="1" applyBorder="1" applyAlignment="1" applyProtection="1">
      <alignment horizontal="center"/>
    </xf>
    <xf numFmtId="0" fontId="3" fillId="4" borderId="34" xfId="0" applyFont="1" applyFill="1" applyBorder="1" applyProtection="1"/>
    <xf numFmtId="0" fontId="3" fillId="4" borderId="38" xfId="0" applyFont="1" applyFill="1" applyBorder="1" applyAlignment="1" applyProtection="1">
      <alignment horizontal="left"/>
    </xf>
    <xf numFmtId="0" fontId="3" fillId="4" borderId="39" xfId="0" applyFont="1" applyFill="1" applyBorder="1" applyAlignment="1" applyProtection="1">
      <alignment horizontal="left"/>
    </xf>
    <xf numFmtId="0" fontId="3" fillId="4" borderId="79" xfId="0" applyFont="1" applyFill="1" applyBorder="1" applyProtection="1"/>
    <xf numFmtId="49" fontId="35" fillId="5" borderId="0" xfId="0" applyNumberFormat="1" applyFont="1" applyFill="1" applyBorder="1" applyAlignment="1" applyProtection="1">
      <alignment horizontal="left"/>
    </xf>
    <xf numFmtId="3" fontId="3" fillId="4" borderId="37" xfId="0" applyNumberFormat="1" applyFont="1" applyFill="1" applyBorder="1" applyAlignment="1" applyProtection="1">
      <alignment horizontal="right"/>
    </xf>
    <xf numFmtId="0" fontId="3" fillId="4" borderId="10" xfId="0" applyFont="1" applyFill="1" applyBorder="1" applyAlignment="1" applyProtection="1">
      <alignment horizontal="center"/>
    </xf>
    <xf numFmtId="49" fontId="5" fillId="4" borderId="87" xfId="0" applyNumberFormat="1" applyFont="1" applyFill="1" applyBorder="1" applyAlignment="1" applyProtection="1">
      <alignment horizontal="left"/>
    </xf>
    <xf numFmtId="3" fontId="1" fillId="5" borderId="0" xfId="0" applyNumberFormat="1" applyFont="1" applyFill="1" applyBorder="1" applyAlignment="1" applyProtection="1">
      <alignment horizontal="right"/>
    </xf>
    <xf numFmtId="166" fontId="1" fillId="5" borderId="0" xfId="9" applyNumberFormat="1" applyFont="1" applyFill="1" applyBorder="1" applyAlignment="1" applyProtection="1">
      <alignment horizontal="right"/>
    </xf>
    <xf numFmtId="3" fontId="3" fillId="0" borderId="12" xfId="0" applyNumberFormat="1" applyFont="1" applyFill="1" applyBorder="1" applyProtection="1">
      <protection locked="0"/>
    </xf>
    <xf numFmtId="3" fontId="3" fillId="5" borderId="12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>
      <protection locked="0"/>
    </xf>
    <xf numFmtId="3" fontId="3" fillId="0" borderId="19" xfId="0" applyNumberFormat="1" applyFont="1" applyFill="1" applyBorder="1" applyProtection="1">
      <protection locked="0"/>
    </xf>
    <xf numFmtId="3" fontId="3" fillId="0" borderId="51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3" fontId="3" fillId="5" borderId="2" xfId="0" applyNumberFormat="1" applyFont="1" applyFill="1" applyBorder="1" applyProtection="1">
      <protection locked="0"/>
    </xf>
    <xf numFmtId="3" fontId="3" fillId="0" borderId="22" xfId="0" applyNumberFormat="1" applyFont="1" applyFill="1" applyBorder="1" applyProtection="1">
      <protection locked="0"/>
    </xf>
    <xf numFmtId="3" fontId="3" fillId="0" borderId="16" xfId="0" applyNumberFormat="1" applyFont="1" applyFill="1" applyBorder="1" applyProtection="1">
      <protection locked="0"/>
    </xf>
    <xf numFmtId="3" fontId="3" fillId="0" borderId="79" xfId="0" applyNumberFormat="1" applyFont="1" applyFill="1" applyBorder="1" applyProtection="1">
      <protection locked="0"/>
    </xf>
    <xf numFmtId="3" fontId="3" fillId="0" borderId="50" xfId="0" applyNumberFormat="1" applyFont="1" applyFill="1" applyBorder="1" applyProtection="1">
      <protection locked="0"/>
    </xf>
    <xf numFmtId="3" fontId="3" fillId="0" borderId="50" xfId="0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Fill="1" applyBorder="1" applyAlignment="1" applyProtection="1">
      <alignment wrapText="1"/>
      <protection locked="0"/>
    </xf>
    <xf numFmtId="3" fontId="3" fillId="0" borderId="4" xfId="9" applyNumberFormat="1" applyFont="1" applyFill="1" applyBorder="1" applyProtection="1">
      <protection locked="0"/>
    </xf>
    <xf numFmtId="3" fontId="3" fillId="0" borderId="59" xfId="9" applyNumberFormat="1" applyFont="1" applyFill="1" applyBorder="1" applyProtection="1">
      <protection locked="0"/>
    </xf>
    <xf numFmtId="3" fontId="3" fillId="0" borderId="93" xfId="0" applyNumberFormat="1" applyFont="1" applyFill="1" applyBorder="1" applyProtection="1">
      <protection locked="0"/>
    </xf>
    <xf numFmtId="166" fontId="3" fillId="4" borderId="77" xfId="0" applyNumberFormat="1" applyFont="1" applyFill="1" applyBorder="1" applyAlignment="1" applyProtection="1">
      <alignment wrapText="1"/>
    </xf>
    <xf numFmtId="166" fontId="3" fillId="4" borderId="48" xfId="0" applyNumberFormat="1" applyFont="1" applyFill="1" applyBorder="1" applyAlignment="1" applyProtection="1">
      <alignment wrapText="1"/>
    </xf>
    <xf numFmtId="166" fontId="3" fillId="4" borderId="6" xfId="0" applyNumberFormat="1" applyFont="1" applyFill="1" applyBorder="1" applyAlignment="1" applyProtection="1">
      <alignment wrapText="1"/>
    </xf>
    <xf numFmtId="166" fontId="3" fillId="4" borderId="86" xfId="0" applyNumberFormat="1" applyFont="1" applyFill="1" applyBorder="1" applyAlignment="1" applyProtection="1">
      <alignment wrapText="1"/>
    </xf>
    <xf numFmtId="166" fontId="3" fillId="4" borderId="43" xfId="0" applyNumberFormat="1" applyFont="1" applyFill="1" applyBorder="1" applyAlignment="1" applyProtection="1">
      <alignment wrapText="1"/>
    </xf>
    <xf numFmtId="3" fontId="3" fillId="0" borderId="3" xfId="0" applyNumberFormat="1" applyFont="1" applyFill="1" applyBorder="1" applyProtection="1">
      <protection locked="0"/>
    </xf>
    <xf numFmtId="166" fontId="3" fillId="4" borderId="14" xfId="0" applyNumberFormat="1" applyFont="1" applyFill="1" applyBorder="1" applyAlignment="1" applyProtection="1">
      <alignment wrapText="1"/>
    </xf>
    <xf numFmtId="166" fontId="3" fillId="4" borderId="3" xfId="0" applyNumberFormat="1" applyFont="1" applyFill="1" applyBorder="1" applyAlignment="1" applyProtection="1">
      <alignment wrapText="1"/>
    </xf>
    <xf numFmtId="166" fontId="3" fillId="4" borderId="33" xfId="0" applyNumberFormat="1" applyFont="1" applyFill="1" applyBorder="1" applyAlignment="1" applyProtection="1">
      <alignment wrapText="1"/>
    </xf>
    <xf numFmtId="166" fontId="3" fillId="4" borderId="69" xfId="0" applyNumberFormat="1" applyFont="1" applyFill="1" applyBorder="1" applyAlignment="1" applyProtection="1">
      <alignment wrapText="1"/>
    </xf>
    <xf numFmtId="3" fontId="3" fillId="4" borderId="79" xfId="0" applyNumberFormat="1" applyFont="1" applyFill="1" applyBorder="1" applyProtection="1">
      <protection locked="0"/>
    </xf>
    <xf numFmtId="49" fontId="3" fillId="4" borderId="29" xfId="0" applyNumberFormat="1" applyFont="1" applyFill="1" applyBorder="1" applyAlignment="1" applyProtection="1"/>
    <xf numFmtId="49" fontId="3" fillId="4" borderId="47" xfId="0" applyNumberFormat="1" applyFont="1" applyFill="1" applyBorder="1" applyAlignment="1" applyProtection="1"/>
    <xf numFmtId="3" fontId="3" fillId="0" borderId="95" xfId="0" applyNumberFormat="1" applyFont="1" applyFill="1" applyBorder="1" applyProtection="1">
      <protection locked="0"/>
    </xf>
    <xf numFmtId="49" fontId="55" fillId="5" borderId="0" xfId="0" applyNumberFormat="1" applyFont="1" applyFill="1" applyBorder="1" applyAlignment="1" applyProtection="1">
      <alignment horizontal="left"/>
    </xf>
    <xf numFmtId="0" fontId="54" fillId="4" borderId="18" xfId="0" applyFont="1" applyFill="1" applyBorder="1" applyProtection="1"/>
    <xf numFmtId="49" fontId="54" fillId="4" borderId="75" xfId="0" applyNumberFormat="1" applyFont="1" applyFill="1" applyBorder="1" applyProtection="1"/>
    <xf numFmtId="0" fontId="55" fillId="5" borderId="0" xfId="0" applyFont="1" applyFill="1" applyBorder="1" applyAlignment="1" applyProtection="1">
      <alignment horizontal="left"/>
    </xf>
    <xf numFmtId="0" fontId="5" fillId="4" borderId="43" xfId="0" applyFont="1" applyFill="1" applyBorder="1" applyAlignment="1" applyProtection="1">
      <alignment horizontal="left" vertical="center" wrapText="1"/>
    </xf>
    <xf numFmtId="0" fontId="5" fillId="4" borderId="50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/>
    </xf>
    <xf numFmtId="0" fontId="5" fillId="4" borderId="99" xfId="0" applyFont="1" applyFill="1" applyBorder="1" applyAlignment="1" applyProtection="1">
      <alignment vertical="center" wrapText="1"/>
    </xf>
    <xf numFmtId="0" fontId="3" fillId="4" borderId="23" xfId="0" applyFont="1" applyFill="1" applyBorder="1" applyAlignment="1" applyProtection="1">
      <alignment vertical="center" wrapText="1"/>
    </xf>
    <xf numFmtId="0" fontId="3" fillId="4" borderId="43" xfId="0" applyFont="1" applyFill="1" applyBorder="1" applyAlignment="1" applyProtection="1">
      <alignment vertical="center" wrapText="1"/>
    </xf>
    <xf numFmtId="0" fontId="3" fillId="4" borderId="50" xfId="0" applyFont="1" applyFill="1" applyBorder="1" applyAlignment="1" applyProtection="1">
      <alignment vertical="center"/>
    </xf>
    <xf numFmtId="0" fontId="3" fillId="4" borderId="50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vertical="center"/>
    </xf>
    <xf numFmtId="0" fontId="5" fillId="4" borderId="36" xfId="0" applyFont="1" applyFill="1" applyBorder="1" applyAlignment="1" applyProtection="1">
      <alignment horizontal="left"/>
    </xf>
    <xf numFmtId="49" fontId="5" fillId="4" borderId="28" xfId="0" quotePrefix="1" applyNumberFormat="1" applyFont="1" applyFill="1" applyBorder="1" applyProtection="1"/>
    <xf numFmtId="49" fontId="54" fillId="4" borderId="87" xfId="0" applyNumberFormat="1" applyFont="1" applyFill="1" applyBorder="1" applyAlignment="1" applyProtection="1">
      <alignment horizontal="left"/>
    </xf>
    <xf numFmtId="0" fontId="5" fillId="6" borderId="100" xfId="0" applyFont="1" applyFill="1" applyBorder="1" applyProtection="1"/>
    <xf numFmtId="0" fontId="3" fillId="6" borderId="25" xfId="0" applyFont="1" applyFill="1" applyBorder="1" applyAlignment="1" applyProtection="1">
      <alignment horizontal="left"/>
    </xf>
    <xf numFmtId="0" fontId="3" fillId="6" borderId="3" xfId="0" applyFont="1" applyFill="1" applyBorder="1" applyAlignment="1" applyProtection="1">
      <alignment horizontal="left"/>
    </xf>
    <xf numFmtId="0" fontId="3" fillId="4" borderId="38" xfId="0" applyFont="1" applyFill="1" applyBorder="1" applyAlignment="1" applyProtection="1">
      <alignment horizontal="center"/>
    </xf>
    <xf numFmtId="0" fontId="23" fillId="6" borderId="25" xfId="0" applyFont="1" applyFill="1" applyBorder="1" applyAlignment="1" applyProtection="1">
      <alignment vertical="top" wrapText="1"/>
    </xf>
    <xf numFmtId="0" fontId="23" fillId="6" borderId="1" xfId="0" applyFont="1" applyFill="1" applyBorder="1" applyAlignment="1" applyProtection="1">
      <alignment vertical="top" wrapText="1"/>
    </xf>
    <xf numFmtId="0" fontId="3" fillId="6" borderId="101" xfId="0" applyFont="1" applyFill="1" applyBorder="1" applyAlignment="1" applyProtection="1">
      <alignment vertical="center" wrapText="1"/>
    </xf>
    <xf numFmtId="0" fontId="23" fillId="6" borderId="49" xfId="0" applyFont="1" applyFill="1" applyBorder="1" applyAlignment="1" applyProtection="1">
      <alignment vertical="top" wrapText="1"/>
    </xf>
    <xf numFmtId="0" fontId="23" fillId="6" borderId="7" xfId="0" applyFont="1" applyFill="1" applyBorder="1" applyAlignment="1" applyProtection="1">
      <alignment vertical="top" wrapText="1"/>
    </xf>
    <xf numFmtId="0" fontId="3" fillId="6" borderId="28" xfId="0" applyFont="1" applyFill="1" applyBorder="1" applyAlignment="1" applyProtection="1">
      <alignment horizontal="left"/>
    </xf>
    <xf numFmtId="49" fontId="3" fillId="6" borderId="27" xfId="0" applyNumberFormat="1" applyFont="1" applyFill="1" applyBorder="1" applyProtection="1"/>
    <xf numFmtId="0" fontId="3" fillId="6" borderId="26" xfId="0" applyFont="1" applyFill="1" applyBorder="1" applyProtection="1"/>
    <xf numFmtId="0" fontId="3" fillId="6" borderId="10" xfId="0" applyFont="1" applyFill="1" applyBorder="1" applyProtection="1"/>
    <xf numFmtId="0" fontId="5" fillId="6" borderId="1" xfId="0" applyFont="1" applyFill="1" applyBorder="1" applyProtection="1"/>
    <xf numFmtId="0" fontId="3" fillId="4" borderId="39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49" xfId="0" applyFont="1" applyFill="1" applyBorder="1" applyAlignment="1" applyProtection="1">
      <alignment vertical="top" wrapText="1"/>
    </xf>
    <xf numFmtId="0" fontId="3" fillId="4" borderId="77" xfId="0" applyFont="1" applyFill="1" applyBorder="1" applyAlignment="1" applyProtection="1">
      <alignment vertical="top" wrapText="1"/>
    </xf>
    <xf numFmtId="0" fontId="3" fillId="5" borderId="43" xfId="0" applyFont="1" applyFill="1" applyBorder="1" applyProtection="1"/>
    <xf numFmtId="165" fontId="3" fillId="5" borderId="43" xfId="0" applyNumberFormat="1" applyFont="1" applyFill="1" applyBorder="1" applyProtection="1"/>
    <xf numFmtId="3" fontId="3" fillId="0" borderId="94" xfId="0" applyNumberFormat="1" applyFont="1" applyFill="1" applyBorder="1" applyAlignment="1" applyProtection="1">
      <alignment wrapText="1"/>
      <protection locked="0"/>
    </xf>
    <xf numFmtId="0" fontId="3" fillId="4" borderId="14" xfId="0" applyNumberFormat="1" applyFont="1" applyFill="1" applyBorder="1" applyAlignment="1" applyProtection="1">
      <alignment horizontal="center"/>
    </xf>
    <xf numFmtId="0" fontId="10" fillId="4" borderId="0" xfId="0" applyFont="1" applyFill="1" applyBorder="1" applyProtection="1"/>
    <xf numFmtId="0" fontId="3" fillId="4" borderId="77" xfId="0" applyFont="1" applyFill="1" applyBorder="1" applyAlignment="1" applyProtection="1">
      <alignment vertical="top"/>
    </xf>
    <xf numFmtId="3" fontId="5" fillId="8" borderId="94" xfId="0" applyNumberFormat="1" applyFont="1" applyFill="1" applyBorder="1" applyProtection="1"/>
    <xf numFmtId="3" fontId="5" fillId="8" borderId="16" xfId="0" applyNumberFormat="1" applyFont="1" applyFill="1" applyBorder="1" applyProtection="1"/>
    <xf numFmtId="0" fontId="3" fillId="4" borderId="1" xfId="0" quotePrefix="1" applyFont="1" applyFill="1" applyBorder="1" applyAlignment="1" applyProtection="1">
      <alignment horizontal="left"/>
    </xf>
    <xf numFmtId="0" fontId="3" fillId="6" borderId="1" xfId="0" quotePrefix="1" applyFont="1" applyFill="1" applyBorder="1" applyAlignment="1" applyProtection="1">
      <alignment horizontal="left"/>
    </xf>
    <xf numFmtId="3" fontId="5" fillId="8" borderId="61" xfId="0" applyNumberFormat="1" applyFont="1" applyFill="1" applyBorder="1" applyProtection="1"/>
    <xf numFmtId="3" fontId="5" fillId="8" borderId="22" xfId="0" applyNumberFormat="1" applyFont="1" applyFill="1" applyBorder="1" applyProtection="1"/>
    <xf numFmtId="3" fontId="5" fillId="8" borderId="95" xfId="0" applyNumberFormat="1" applyFont="1" applyFill="1" applyBorder="1" applyProtection="1"/>
    <xf numFmtId="3" fontId="5" fillId="8" borderId="12" xfId="0" applyNumberFormat="1" applyFont="1" applyFill="1" applyBorder="1" applyProtection="1"/>
    <xf numFmtId="3" fontId="5" fillId="7" borderId="24" xfId="0" applyNumberFormat="1" applyFont="1" applyFill="1" applyBorder="1" applyProtection="1"/>
    <xf numFmtId="3" fontId="5" fillId="7" borderId="50" xfId="0" applyNumberFormat="1" applyFont="1" applyFill="1" applyBorder="1" applyProtection="1"/>
    <xf numFmtId="3" fontId="5" fillId="8" borderId="69" xfId="0" applyNumberFormat="1" applyFont="1" applyFill="1" applyBorder="1" applyProtection="1"/>
    <xf numFmtId="3" fontId="5" fillId="8" borderId="100" xfId="0" applyNumberFormat="1" applyFont="1" applyFill="1" applyBorder="1" applyProtection="1"/>
    <xf numFmtId="3" fontId="5" fillId="8" borderId="107" xfId="0" applyNumberFormat="1" applyFont="1" applyFill="1" applyBorder="1" applyProtection="1"/>
    <xf numFmtId="3" fontId="5" fillId="8" borderId="72" xfId="0" applyNumberFormat="1" applyFont="1" applyFill="1" applyBorder="1" applyProtection="1"/>
    <xf numFmtId="3" fontId="5" fillId="8" borderId="50" xfId="0" applyNumberFormat="1" applyFont="1" applyFill="1" applyBorder="1" applyProtection="1"/>
    <xf numFmtId="3" fontId="5" fillId="8" borderId="19" xfId="0" applyNumberFormat="1" applyFont="1" applyFill="1" applyBorder="1" applyProtection="1"/>
    <xf numFmtId="3" fontId="5" fillId="8" borderId="99" xfId="0" applyNumberFormat="1" applyFont="1" applyFill="1" applyBorder="1" applyProtection="1"/>
    <xf numFmtId="3" fontId="5" fillId="8" borderId="108" xfId="0" applyNumberFormat="1" applyFont="1" applyFill="1" applyBorder="1" applyProtection="1"/>
    <xf numFmtId="3" fontId="44" fillId="8" borderId="90" xfId="0" applyNumberFormat="1" applyFont="1" applyFill="1" applyBorder="1" applyProtection="1"/>
    <xf numFmtId="3" fontId="44" fillId="8" borderId="97" xfId="0" applyNumberFormat="1" applyFont="1" applyFill="1" applyBorder="1" applyProtection="1"/>
    <xf numFmtId="3" fontId="44" fillId="8" borderId="104" xfId="0" applyNumberFormat="1" applyFont="1" applyFill="1" applyBorder="1" applyProtection="1"/>
    <xf numFmtId="0" fontId="3" fillId="4" borderId="3" xfId="0" quotePrefix="1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center"/>
    </xf>
    <xf numFmtId="164" fontId="5" fillId="4" borderId="36" xfId="0" applyNumberFormat="1" applyFont="1" applyFill="1" applyBorder="1" applyProtection="1"/>
    <xf numFmtId="164" fontId="5" fillId="4" borderId="38" xfId="0" applyNumberFormat="1" applyFont="1" applyFill="1" applyBorder="1" applyProtection="1"/>
    <xf numFmtId="3" fontId="5" fillId="7" borderId="12" xfId="0" applyNumberFormat="1" applyFont="1" applyFill="1" applyBorder="1" applyProtection="1"/>
    <xf numFmtId="3" fontId="5" fillId="8" borderId="29" xfId="0" applyNumberFormat="1" applyFont="1" applyFill="1" applyBorder="1" applyProtection="1"/>
    <xf numFmtId="3" fontId="3" fillId="0" borderId="23" xfId="9" applyNumberFormat="1" applyFont="1" applyFill="1" applyBorder="1" applyProtection="1">
      <protection locked="0"/>
    </xf>
    <xf numFmtId="3" fontId="3" fillId="0" borderId="3" xfId="9" applyNumberFormat="1" applyFont="1" applyFill="1" applyBorder="1" applyProtection="1">
      <protection locked="0"/>
    </xf>
    <xf numFmtId="0" fontId="5" fillId="4" borderId="13" xfId="0" applyFont="1" applyFill="1" applyBorder="1" applyAlignment="1" applyProtection="1">
      <alignment wrapText="1"/>
    </xf>
    <xf numFmtId="0" fontId="5" fillId="4" borderId="23" xfId="0" applyFont="1" applyFill="1" applyBorder="1" applyAlignment="1" applyProtection="1">
      <alignment wrapText="1"/>
    </xf>
    <xf numFmtId="0" fontId="5" fillId="4" borderId="38" xfId="0" applyFont="1" applyFill="1" applyBorder="1" applyAlignment="1" applyProtection="1">
      <alignment horizontal="left"/>
    </xf>
    <xf numFmtId="0" fontId="5" fillId="4" borderId="32" xfId="0" applyFont="1" applyFill="1" applyBorder="1" applyAlignment="1" applyProtection="1">
      <alignment horizontal="left"/>
    </xf>
    <xf numFmtId="0" fontId="5" fillId="4" borderId="34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1" fillId="4" borderId="0" xfId="0" applyFont="1" applyFill="1" applyBorder="1" applyProtection="1"/>
    <xf numFmtId="3" fontId="3" fillId="0" borderId="12" xfId="9" applyNumberFormat="1" applyFont="1" applyFill="1" applyBorder="1" applyProtection="1">
      <protection locked="0"/>
    </xf>
    <xf numFmtId="0" fontId="5" fillId="4" borderId="8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49" xfId="0" applyFont="1" applyFill="1" applyBorder="1" applyAlignment="1" applyProtection="1">
      <alignment horizontal="left"/>
    </xf>
    <xf numFmtId="0" fontId="3" fillId="4" borderId="77" xfId="0" applyFont="1" applyFill="1" applyBorder="1" applyProtection="1"/>
    <xf numFmtId="0" fontId="3" fillId="4" borderId="7" xfId="0" applyFont="1" applyFill="1" applyBorder="1" applyProtection="1"/>
    <xf numFmtId="0" fontId="5" fillId="4" borderId="35" xfId="0" applyFont="1" applyFill="1" applyBorder="1" applyAlignment="1" applyProtection="1">
      <alignment horizontal="left"/>
    </xf>
    <xf numFmtId="0" fontId="5" fillId="4" borderId="45" xfId="0" applyFont="1" applyFill="1" applyBorder="1" applyAlignment="1" applyProtection="1">
      <alignment horizontal="left"/>
    </xf>
    <xf numFmtId="0" fontId="3" fillId="4" borderId="75" xfId="0" applyFont="1" applyFill="1" applyBorder="1" applyAlignment="1" applyProtection="1">
      <alignment horizontal="center"/>
    </xf>
    <xf numFmtId="0" fontId="3" fillId="4" borderId="112" xfId="0" applyNumberFormat="1" applyFont="1" applyFill="1" applyBorder="1" applyAlignment="1" applyProtection="1">
      <alignment horizontal="center"/>
    </xf>
    <xf numFmtId="0" fontId="23" fillId="4" borderId="114" xfId="0" applyFont="1" applyFill="1" applyBorder="1" applyAlignment="1" applyProtection="1">
      <alignment vertical="top" wrapText="1"/>
    </xf>
    <xf numFmtId="3" fontId="5" fillId="7" borderId="16" xfId="0" applyNumberFormat="1" applyFont="1" applyFill="1" applyBorder="1" applyProtection="1"/>
    <xf numFmtId="3" fontId="3" fillId="0" borderId="26" xfId="9" applyNumberFormat="1" applyFont="1" applyFill="1" applyBorder="1" applyProtection="1">
      <protection locked="0"/>
    </xf>
    <xf numFmtId="3" fontId="3" fillId="0" borderId="16" xfId="9" applyNumberFormat="1" applyFont="1" applyFill="1" applyBorder="1" applyProtection="1">
      <protection locked="0"/>
    </xf>
    <xf numFmtId="3" fontId="5" fillId="8" borderId="66" xfId="0" applyNumberFormat="1" applyFont="1" applyFill="1" applyBorder="1" applyProtection="1"/>
    <xf numFmtId="0" fontId="5" fillId="6" borderId="3" xfId="0" applyFont="1" applyFill="1" applyBorder="1" applyProtection="1"/>
    <xf numFmtId="0" fontId="5" fillId="6" borderId="12" xfId="0" applyFont="1" applyFill="1" applyBorder="1" applyProtection="1"/>
    <xf numFmtId="49" fontId="3" fillId="6" borderId="27" xfId="0" applyNumberFormat="1" applyFont="1" applyFill="1" applyBorder="1" applyAlignment="1" applyProtection="1">
      <alignment horizontal="left"/>
    </xf>
    <xf numFmtId="3" fontId="3" fillId="5" borderId="113" xfId="0" applyNumberFormat="1" applyFont="1" applyFill="1" applyBorder="1" applyProtection="1">
      <protection locked="0"/>
    </xf>
    <xf numFmtId="3" fontId="3" fillId="5" borderId="31" xfId="0" applyNumberFormat="1" applyFont="1" applyFill="1" applyBorder="1" applyProtection="1">
      <protection locked="0"/>
    </xf>
    <xf numFmtId="49" fontId="5" fillId="4" borderId="58" xfId="0" applyNumberFormat="1" applyFont="1" applyFill="1" applyBorder="1" applyProtection="1"/>
    <xf numFmtId="0" fontId="5" fillId="4" borderId="28" xfId="0" applyFont="1" applyFill="1" applyBorder="1" applyProtection="1"/>
    <xf numFmtId="0" fontId="5" fillId="4" borderId="65" xfId="0" applyFont="1" applyFill="1" applyBorder="1" applyProtection="1"/>
    <xf numFmtId="3" fontId="3" fillId="5" borderId="50" xfId="0" applyNumberFormat="1" applyFont="1" applyFill="1" applyBorder="1" applyProtection="1">
      <protection locked="0"/>
    </xf>
    <xf numFmtId="3" fontId="3" fillId="5" borderId="12" xfId="9" applyNumberFormat="1" applyFont="1" applyFill="1" applyBorder="1" applyProtection="1">
      <protection locked="0"/>
    </xf>
    <xf numFmtId="3" fontId="3" fillId="5" borderId="16" xfId="9" applyNumberFormat="1" applyFont="1" applyFill="1" applyBorder="1" applyProtection="1">
      <protection locked="0"/>
    </xf>
    <xf numFmtId="49" fontId="5" fillId="4" borderId="58" xfId="0" applyNumberFormat="1" applyFont="1" applyFill="1" applyBorder="1" applyAlignment="1" applyProtection="1">
      <alignment horizontal="left"/>
    </xf>
    <xf numFmtId="49" fontId="5" fillId="4" borderId="39" xfId="0" applyNumberFormat="1" applyFont="1" applyFill="1" applyBorder="1" applyAlignment="1" applyProtection="1">
      <alignment horizontal="left"/>
    </xf>
    <xf numFmtId="49" fontId="5" fillId="4" borderId="39" xfId="0" quotePrefix="1" applyNumberFormat="1" applyFont="1" applyFill="1" applyBorder="1" applyAlignment="1" applyProtection="1">
      <alignment horizontal="left"/>
    </xf>
    <xf numFmtId="0" fontId="55" fillId="3" borderId="28" xfId="0" applyFont="1" applyFill="1" applyBorder="1" applyAlignment="1" applyProtection="1">
      <alignment horizontal="left"/>
    </xf>
    <xf numFmtId="0" fontId="58" fillId="4" borderId="18" xfId="0" applyFont="1" applyFill="1" applyBorder="1" applyProtection="1"/>
    <xf numFmtId="0" fontId="59" fillId="4" borderId="67" xfId="0" applyFont="1" applyFill="1" applyBorder="1" applyProtection="1"/>
    <xf numFmtId="0" fontId="58" fillId="3" borderId="28" xfId="0" applyFont="1" applyFill="1" applyBorder="1" applyAlignment="1" applyProtection="1">
      <alignment horizontal="left"/>
    </xf>
    <xf numFmtId="0" fontId="7" fillId="5" borderId="0" xfId="0" applyFont="1" applyFill="1" applyAlignment="1" applyProtection="1">
      <alignment wrapText="1"/>
    </xf>
    <xf numFmtId="0" fontId="52" fillId="5" borderId="0" xfId="0" applyFont="1" applyFill="1" applyAlignment="1" applyProtection="1">
      <alignment wrapText="1"/>
    </xf>
    <xf numFmtId="3" fontId="1" fillId="4" borderId="64" xfId="0" applyNumberFormat="1" applyFont="1" applyFill="1" applyBorder="1" applyProtection="1"/>
    <xf numFmtId="3" fontId="1" fillId="4" borderId="27" xfId="0" applyNumberFormat="1" applyFont="1" applyFill="1" applyBorder="1" applyProtection="1"/>
    <xf numFmtId="3" fontId="1" fillId="5" borderId="0" xfId="0" applyNumberFormat="1" applyFont="1" applyFill="1" applyBorder="1" applyProtection="1"/>
    <xf numFmtId="3" fontId="1" fillId="5" borderId="0" xfId="9" applyNumberFormat="1" applyFont="1" applyFill="1" applyBorder="1" applyProtection="1"/>
    <xf numFmtId="0" fontId="5" fillId="4" borderId="101" xfId="0" applyFont="1" applyFill="1" applyBorder="1" applyAlignment="1" applyProtection="1">
      <alignment wrapText="1"/>
    </xf>
    <xf numFmtId="0" fontId="54" fillId="4" borderId="58" xfId="0" applyFont="1" applyFill="1" applyBorder="1" applyProtection="1"/>
    <xf numFmtId="0" fontId="5" fillId="3" borderId="38" xfId="0" applyFont="1" applyFill="1" applyBorder="1" applyAlignment="1" applyProtection="1">
      <alignment horizontal="left"/>
    </xf>
    <xf numFmtId="0" fontId="3" fillId="3" borderId="27" xfId="0" applyFont="1" applyFill="1" applyBorder="1" applyAlignment="1" applyProtection="1">
      <alignment horizontal="left"/>
    </xf>
    <xf numFmtId="0" fontId="55" fillId="3" borderId="46" xfId="0" applyFont="1" applyFill="1" applyBorder="1" applyAlignment="1" applyProtection="1">
      <alignment horizontal="left"/>
    </xf>
    <xf numFmtId="0" fontId="5" fillId="3" borderId="23" xfId="0" applyFont="1" applyFill="1" applyBorder="1" applyAlignment="1" applyProtection="1">
      <alignment horizontal="left" vertical="center" wrapText="1"/>
    </xf>
    <xf numFmtId="0" fontId="3" fillId="3" borderId="23" xfId="0" applyFont="1" applyFill="1" applyBorder="1" applyAlignment="1" applyProtection="1">
      <alignment horizontal="left" vertical="center"/>
    </xf>
    <xf numFmtId="0" fontId="3" fillId="6" borderId="23" xfId="0" applyFont="1" applyFill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left" vertical="center"/>
    </xf>
    <xf numFmtId="0" fontId="3" fillId="4" borderId="13" xfId="0" applyFont="1" applyFill="1" applyBorder="1" applyAlignment="1" applyProtection="1">
      <alignment horizontal="left" vertical="center"/>
    </xf>
    <xf numFmtId="0" fontId="5" fillId="3" borderId="29" xfId="0" applyFont="1" applyFill="1" applyBorder="1" applyAlignment="1" applyProtection="1">
      <alignment horizontal="left" vertical="center"/>
    </xf>
    <xf numFmtId="49" fontId="5" fillId="4" borderId="46" xfId="0" applyNumberFormat="1" applyFont="1" applyFill="1" applyBorder="1" applyProtection="1"/>
    <xf numFmtId="0" fontId="3" fillId="5" borderId="35" xfId="0" applyFont="1" applyFill="1" applyBorder="1" applyProtection="1"/>
    <xf numFmtId="0" fontId="3" fillId="4" borderId="53" xfId="0" quotePrefix="1" applyFont="1" applyFill="1" applyBorder="1" applyAlignment="1" applyProtection="1">
      <alignment wrapText="1"/>
    </xf>
    <xf numFmtId="0" fontId="5" fillId="6" borderId="19" xfId="0" applyFont="1" applyFill="1" applyBorder="1" applyProtection="1"/>
    <xf numFmtId="0" fontId="3" fillId="6" borderId="11" xfId="0" applyFont="1" applyFill="1" applyBorder="1" applyProtection="1"/>
    <xf numFmtId="3" fontId="5" fillId="8" borderId="98" xfId="0" applyNumberFormat="1" applyFont="1" applyFill="1" applyBorder="1" applyProtection="1"/>
    <xf numFmtId="0" fontId="43" fillId="5" borderId="18" xfId="0" quotePrefix="1" applyFont="1" applyFill="1" applyBorder="1" applyAlignment="1" applyProtection="1">
      <alignment horizontal="left"/>
    </xf>
    <xf numFmtId="0" fontId="53" fillId="5" borderId="0" xfId="0" applyFont="1" applyFill="1"/>
    <xf numFmtId="0" fontId="52" fillId="5" borderId="0" xfId="0" applyFont="1" applyFill="1" applyBorder="1" applyProtection="1"/>
    <xf numFmtId="0" fontId="60" fillId="5" borderId="0" xfId="0" applyFont="1" applyFill="1" applyBorder="1" applyProtection="1"/>
    <xf numFmtId="3" fontId="3" fillId="5" borderId="89" xfId="0" applyNumberFormat="1" applyFont="1" applyFill="1" applyBorder="1" applyProtection="1">
      <protection locked="0"/>
    </xf>
    <xf numFmtId="3" fontId="3" fillId="5" borderId="97" xfId="0" applyNumberFormat="1" applyFont="1" applyFill="1" applyBorder="1" applyProtection="1">
      <protection locked="0"/>
    </xf>
    <xf numFmtId="0" fontId="1" fillId="5" borderId="0" xfId="0" applyFont="1" applyFill="1" applyAlignment="1" applyProtection="1">
      <alignment vertical="top"/>
    </xf>
    <xf numFmtId="0" fontId="5" fillId="6" borderId="39" xfId="0" applyFont="1" applyFill="1" applyBorder="1" applyAlignment="1" applyProtection="1">
      <alignment horizontal="left"/>
    </xf>
    <xf numFmtId="49" fontId="3" fillId="6" borderId="27" xfId="0" applyNumberFormat="1" applyFont="1" applyFill="1" applyBorder="1" applyAlignment="1" applyProtection="1">
      <alignment wrapText="1"/>
    </xf>
    <xf numFmtId="49" fontId="3" fillId="6" borderId="27" xfId="0" applyNumberFormat="1" applyFont="1" applyFill="1" applyBorder="1" applyAlignment="1" applyProtection="1">
      <alignment horizontal="left" wrapText="1"/>
    </xf>
    <xf numFmtId="0" fontId="5" fillId="6" borderId="19" xfId="0" applyFont="1" applyFill="1" applyBorder="1" applyAlignment="1" applyProtection="1">
      <alignment wrapText="1"/>
    </xf>
    <xf numFmtId="0" fontId="3" fillId="6" borderId="19" xfId="0" applyFont="1" applyFill="1" applyBorder="1" applyAlignment="1" applyProtection="1">
      <alignment horizontal="left"/>
    </xf>
    <xf numFmtId="0" fontId="3" fillId="6" borderId="25" xfId="0" applyFont="1" applyFill="1" applyBorder="1" applyProtection="1"/>
    <xf numFmtId="0" fontId="3" fillId="6" borderId="3" xfId="0" applyFont="1" applyFill="1" applyBorder="1" applyProtection="1"/>
    <xf numFmtId="0" fontId="3" fillId="6" borderId="3" xfId="0" applyFont="1" applyFill="1" applyBorder="1" applyAlignment="1" applyProtection="1"/>
    <xf numFmtId="0" fontId="1" fillId="0" borderId="0" xfId="0" applyFont="1" applyFill="1" applyProtection="1"/>
    <xf numFmtId="3" fontId="3" fillId="0" borderId="0" xfId="0" applyNumberFormat="1" applyFont="1" applyFill="1" applyBorder="1" applyAlignment="1" applyProtection="1">
      <alignment horizontal="left" vertical="center"/>
    </xf>
    <xf numFmtId="0" fontId="3" fillId="6" borderId="63" xfId="0" applyFont="1" applyFill="1" applyBorder="1" applyAlignment="1" applyProtection="1">
      <alignment horizontal="left" vertical="center"/>
    </xf>
    <xf numFmtId="0" fontId="5" fillId="6" borderId="39" xfId="0" applyFont="1" applyFill="1" applyBorder="1" applyAlignment="1" applyProtection="1">
      <alignment horizontal="left" vertical="top"/>
    </xf>
    <xf numFmtId="0" fontId="3" fillId="6" borderId="14" xfId="0" applyFont="1" applyFill="1" applyBorder="1" applyProtection="1"/>
    <xf numFmtId="0" fontId="3" fillId="6" borderId="2" xfId="0" applyFont="1" applyFill="1" applyBorder="1" applyProtection="1"/>
    <xf numFmtId="0" fontId="5" fillId="6" borderId="6" xfId="0" applyFont="1" applyFill="1" applyBorder="1" applyProtection="1"/>
    <xf numFmtId="0" fontId="5" fillId="6" borderId="38" xfId="0" applyFont="1" applyFill="1" applyBorder="1" applyAlignment="1" applyProtection="1">
      <alignment horizontal="left"/>
    </xf>
    <xf numFmtId="49" fontId="3" fillId="6" borderId="64" xfId="0" applyNumberFormat="1" applyFont="1" applyFill="1" applyBorder="1" applyAlignment="1" applyProtection="1">
      <alignment horizontal="left"/>
    </xf>
    <xf numFmtId="49" fontId="3" fillId="6" borderId="62" xfId="0" applyNumberFormat="1" applyFont="1" applyFill="1" applyBorder="1" applyAlignment="1" applyProtection="1">
      <alignment horizontal="left"/>
    </xf>
    <xf numFmtId="49" fontId="3" fillId="4" borderId="27" xfId="0" applyNumberFormat="1" applyFont="1" applyFill="1" applyBorder="1" applyAlignment="1" applyProtection="1">
      <alignment horizontal="left" wrapText="1"/>
    </xf>
    <xf numFmtId="0" fontId="3" fillId="4" borderId="1" xfId="0" quotePrefix="1" applyFont="1" applyFill="1" applyBorder="1" applyAlignment="1" applyProtection="1">
      <alignment vertical="top" wrapText="1"/>
    </xf>
    <xf numFmtId="0" fontId="3" fillId="4" borderId="11" xfId="0" applyFont="1" applyFill="1" applyBorder="1" applyProtection="1"/>
    <xf numFmtId="0" fontId="3" fillId="4" borderId="115" xfId="0" applyFont="1" applyFill="1" applyBorder="1" applyProtection="1"/>
    <xf numFmtId="0" fontId="60" fillId="4" borderId="0" xfId="0" applyFont="1" applyFill="1" applyProtection="1"/>
    <xf numFmtId="0" fontId="57" fillId="4" borderId="0" xfId="0" applyFont="1" applyFill="1" applyProtection="1"/>
    <xf numFmtId="0" fontId="5" fillId="4" borderId="109" xfId="0" applyFont="1" applyFill="1" applyBorder="1" applyAlignment="1" applyProtection="1">
      <alignment wrapText="1"/>
    </xf>
    <xf numFmtId="0" fontId="0" fillId="4" borderId="0" xfId="0" applyFill="1" applyBorder="1" applyProtection="1">
      <protection locked="0"/>
    </xf>
    <xf numFmtId="0" fontId="61" fillId="3" borderId="0" xfId="0" applyFont="1" applyFill="1" applyBorder="1" applyAlignment="1">
      <alignment horizontal="right" wrapText="1"/>
    </xf>
    <xf numFmtId="0" fontId="62" fillId="3" borderId="0" xfId="0" applyFont="1" applyFill="1" applyBorder="1" applyAlignment="1">
      <alignment wrapText="1"/>
    </xf>
    <xf numFmtId="0" fontId="63" fillId="3" borderId="43" xfId="0" applyFont="1" applyFill="1" applyBorder="1" applyAlignment="1"/>
    <xf numFmtId="0" fontId="63" fillId="3" borderId="0" xfId="0" applyFont="1" applyFill="1" applyBorder="1" applyAlignment="1">
      <alignment wrapText="1"/>
    </xf>
    <xf numFmtId="0" fontId="64" fillId="3" borderId="0" xfId="0" applyFont="1" applyFill="1" applyBorder="1" applyAlignment="1">
      <alignment wrapText="1"/>
    </xf>
    <xf numFmtId="0" fontId="64" fillId="3" borderId="43" xfId="0" applyFont="1" applyFill="1" applyBorder="1" applyAlignment="1"/>
    <xf numFmtId="0" fontId="8" fillId="3" borderId="0" xfId="0" applyFont="1" applyFill="1" applyBorder="1" applyAlignment="1"/>
    <xf numFmtId="0" fontId="11" fillId="4" borderId="0" xfId="0" applyFont="1" applyFill="1" applyBorder="1" applyProtection="1"/>
    <xf numFmtId="0" fontId="12" fillId="4" borderId="0" xfId="0" applyFont="1" applyFill="1" applyBorder="1" applyProtection="1"/>
    <xf numFmtId="49" fontId="62" fillId="3" borderId="0" xfId="0" applyNumberFormat="1" applyFont="1" applyFill="1" applyBorder="1" applyAlignment="1">
      <alignment wrapText="1"/>
    </xf>
    <xf numFmtId="49" fontId="0" fillId="4" borderId="0" xfId="0" applyNumberFormat="1" applyFill="1" applyProtection="1"/>
    <xf numFmtId="0" fontId="18" fillId="4" borderId="0" xfId="3" applyFill="1" applyBorder="1" applyAlignment="1" applyProtection="1"/>
    <xf numFmtId="3" fontId="5" fillId="9" borderId="118" xfId="10" applyNumberFormat="1" applyFont="1" applyFill="1" applyBorder="1" applyProtection="1"/>
    <xf numFmtId="3" fontId="5" fillId="9" borderId="40" xfId="10" applyNumberFormat="1" applyFont="1" applyFill="1" applyBorder="1" applyProtection="1"/>
    <xf numFmtId="3" fontId="5" fillId="7" borderId="96" xfId="10" applyNumberFormat="1" applyFont="1" applyFill="1" applyBorder="1" applyProtection="1"/>
    <xf numFmtId="3" fontId="5" fillId="7" borderId="40" xfId="10" applyNumberFormat="1" applyFont="1" applyFill="1" applyBorder="1" applyProtection="1"/>
    <xf numFmtId="3" fontId="3" fillId="5" borderId="76" xfId="0" applyNumberFormat="1" applyFont="1" applyFill="1" applyBorder="1"/>
    <xf numFmtId="3" fontId="3" fillId="5" borderId="4" xfId="0" applyNumberFormat="1" applyFont="1" applyFill="1" applyBorder="1"/>
    <xf numFmtId="3" fontId="3" fillId="5" borderId="96" xfId="0" applyNumberFormat="1" applyFont="1" applyFill="1" applyBorder="1"/>
    <xf numFmtId="3" fontId="5" fillId="7" borderId="76" xfId="10" applyNumberFormat="1" applyFont="1" applyFill="1" applyBorder="1" applyProtection="1"/>
    <xf numFmtId="3" fontId="5" fillId="7" borderId="72" xfId="10" applyNumberFormat="1" applyFont="1" applyFill="1" applyBorder="1" applyProtection="1"/>
    <xf numFmtId="3" fontId="3" fillId="0" borderId="76" xfId="10" applyNumberFormat="1" applyFont="1" applyFill="1" applyBorder="1" applyProtection="1">
      <protection locked="0"/>
    </xf>
    <xf numFmtId="3" fontId="3" fillId="0" borderId="72" xfId="10" applyNumberFormat="1" applyFont="1" applyFill="1" applyBorder="1" applyProtection="1">
      <protection locked="0"/>
    </xf>
    <xf numFmtId="3" fontId="3" fillId="0" borderId="96" xfId="10" applyNumberFormat="1" applyFont="1" applyFill="1" applyBorder="1" applyProtection="1">
      <protection locked="0"/>
    </xf>
    <xf numFmtId="3" fontId="3" fillId="0" borderId="97" xfId="10" applyNumberFormat="1" applyFont="1" applyFill="1" applyBorder="1" applyProtection="1">
      <protection locked="0"/>
    </xf>
    <xf numFmtId="3" fontId="3" fillId="0" borderId="94" xfId="10" applyNumberFormat="1" applyFont="1" applyFill="1" applyBorder="1" applyProtection="1">
      <protection locked="0"/>
    </xf>
    <xf numFmtId="3" fontId="5" fillId="7" borderId="97" xfId="10" applyNumberFormat="1" applyFont="1" applyFill="1" applyBorder="1" applyProtection="1"/>
    <xf numFmtId="3" fontId="3" fillId="5" borderId="80" xfId="0" applyNumberFormat="1" applyFont="1" applyFill="1" applyBorder="1"/>
    <xf numFmtId="3" fontId="3" fillId="5" borderId="14" xfId="0" applyNumberFormat="1" applyFont="1" applyFill="1" applyBorder="1"/>
    <xf numFmtId="3" fontId="5" fillId="9" borderId="88" xfId="10" applyNumberFormat="1" applyFont="1" applyFill="1" applyBorder="1" applyProtection="1"/>
    <xf numFmtId="165" fontId="3" fillId="5" borderId="3" xfId="0" applyNumberFormat="1" applyFont="1" applyFill="1" applyBorder="1"/>
    <xf numFmtId="3" fontId="5" fillId="9" borderId="100" xfId="10" applyNumberFormat="1" applyFont="1" applyFill="1" applyBorder="1" applyProtection="1"/>
    <xf numFmtId="3" fontId="5" fillId="7" borderId="61" xfId="10" applyNumberFormat="1" applyFont="1" applyFill="1" applyBorder="1" applyProtection="1"/>
    <xf numFmtId="3" fontId="8" fillId="5" borderId="3" xfId="10" applyNumberFormat="1" applyFont="1" applyFill="1" applyBorder="1" applyProtection="1"/>
    <xf numFmtId="3" fontId="5" fillId="9" borderId="24" xfId="10" applyNumberFormat="1" applyFont="1" applyFill="1" applyBorder="1" applyProtection="1"/>
    <xf numFmtId="3" fontId="5" fillId="7" borderId="42" xfId="10" applyNumberFormat="1" applyFont="1" applyFill="1" applyBorder="1" applyProtection="1"/>
    <xf numFmtId="3" fontId="3" fillId="0" borderId="61" xfId="10" applyNumberFormat="1" applyFont="1" applyFill="1" applyBorder="1" applyProtection="1">
      <protection locked="0"/>
    </xf>
    <xf numFmtId="3" fontId="3" fillId="0" borderId="24" xfId="10" applyNumberFormat="1" applyFont="1" applyFill="1" applyBorder="1" applyProtection="1">
      <protection locked="0"/>
    </xf>
    <xf numFmtId="3" fontId="1" fillId="5" borderId="3" xfId="10" applyNumberFormat="1" applyFont="1" applyFill="1" applyBorder="1" applyProtection="1">
      <protection locked="0"/>
    </xf>
    <xf numFmtId="3" fontId="3" fillId="5" borderId="42" xfId="10" applyNumberFormat="1" applyFont="1" applyFill="1" applyBorder="1" applyProtection="1"/>
    <xf numFmtId="3" fontId="1" fillId="5" borderId="0" xfId="10" applyNumberFormat="1" applyFont="1" applyFill="1" applyBorder="1" applyProtection="1"/>
    <xf numFmtId="3" fontId="3" fillId="0" borderId="42" xfId="10" applyNumberFormat="1" applyFont="1" applyFill="1" applyBorder="1" applyProtection="1">
      <protection locked="0"/>
    </xf>
    <xf numFmtId="3" fontId="3" fillId="0" borderId="4" xfId="10" applyNumberFormat="1" applyFont="1" applyFill="1" applyBorder="1" applyProtection="1">
      <protection locked="0"/>
    </xf>
    <xf numFmtId="3" fontId="1" fillId="5" borderId="0" xfId="10" applyNumberFormat="1" applyFont="1" applyFill="1" applyBorder="1" applyProtection="1">
      <protection locked="0"/>
    </xf>
    <xf numFmtId="3" fontId="3" fillId="5" borderId="24" xfId="10" applyNumberFormat="1" applyFont="1" applyFill="1" applyBorder="1" applyProtection="1"/>
    <xf numFmtId="3" fontId="1" fillId="5" borderId="43" xfId="10" applyNumberFormat="1" applyFont="1" applyFill="1" applyBorder="1" applyProtection="1"/>
    <xf numFmtId="3" fontId="3" fillId="5" borderId="19" xfId="10" applyNumberFormat="1" applyFont="1" applyFill="1" applyBorder="1" applyProtection="1"/>
    <xf numFmtId="3" fontId="1" fillId="5" borderId="43" xfId="10" applyNumberFormat="1" applyFont="1" applyFill="1" applyBorder="1" applyProtection="1">
      <protection locked="0"/>
    </xf>
    <xf numFmtId="3" fontId="5" fillId="7" borderId="102" xfId="10" applyNumberFormat="1" applyFont="1" applyFill="1" applyBorder="1" applyProtection="1"/>
    <xf numFmtId="3" fontId="5" fillId="9" borderId="96" xfId="10" applyNumberFormat="1" applyFont="1" applyFill="1" applyBorder="1" applyProtection="1"/>
    <xf numFmtId="3" fontId="5" fillId="7" borderId="24" xfId="10" applyNumberFormat="1" applyFont="1" applyFill="1" applyBorder="1" applyProtection="1"/>
    <xf numFmtId="3" fontId="3" fillId="0" borderId="76" xfId="0" applyNumberFormat="1" applyFont="1" applyBorder="1" applyProtection="1">
      <protection locked="0"/>
    </xf>
    <xf numFmtId="3" fontId="3" fillId="0" borderId="21" xfId="0" applyNumberFormat="1" applyFont="1" applyBorder="1" applyProtection="1">
      <protection locked="0"/>
    </xf>
    <xf numFmtId="3" fontId="3" fillId="0" borderId="61" xfId="0" applyNumberFormat="1" applyFont="1" applyBorder="1" applyProtection="1">
      <protection locked="0"/>
    </xf>
    <xf numFmtId="3" fontId="1" fillId="5" borderId="3" xfId="0" applyNumberFormat="1" applyFont="1" applyFill="1" applyBorder="1" applyProtection="1">
      <protection locked="0"/>
    </xf>
    <xf numFmtId="3" fontId="3" fillId="0" borderId="95" xfId="10" applyNumberFormat="1" applyFont="1" applyFill="1" applyBorder="1" applyProtection="1">
      <protection locked="0"/>
    </xf>
    <xf numFmtId="3" fontId="3" fillId="0" borderId="42" xfId="0" applyNumberFormat="1" applyFont="1" applyBorder="1" applyProtection="1">
      <protection locked="0"/>
    </xf>
    <xf numFmtId="3" fontId="3" fillId="0" borderId="96" xfId="0" applyNumberFormat="1" applyFont="1" applyBorder="1" applyProtection="1">
      <protection locked="0"/>
    </xf>
    <xf numFmtId="3" fontId="1" fillId="5" borderId="0" xfId="0" applyNumberFormat="1" applyFont="1" applyFill="1" applyProtection="1">
      <protection locked="0"/>
    </xf>
    <xf numFmtId="3" fontId="5" fillId="7" borderId="4" xfId="10" applyNumberFormat="1" applyFont="1" applyFill="1" applyBorder="1" applyProtection="1"/>
    <xf numFmtId="3" fontId="5" fillId="9" borderId="76" xfId="10" applyNumberFormat="1" applyFont="1" applyFill="1" applyBorder="1" applyProtection="1"/>
    <xf numFmtId="3" fontId="5" fillId="7" borderId="19" xfId="10" applyNumberFormat="1" applyFont="1" applyFill="1" applyBorder="1" applyProtection="1"/>
    <xf numFmtId="3" fontId="8" fillId="5" borderId="0" xfId="10" applyNumberFormat="1" applyFont="1" applyFill="1" applyBorder="1" applyProtection="1"/>
    <xf numFmtId="3" fontId="3" fillId="0" borderId="117" xfId="0" applyNumberFormat="1" applyFont="1" applyBorder="1" applyProtection="1">
      <protection locked="0"/>
    </xf>
    <xf numFmtId="3" fontId="3" fillId="0" borderId="40" xfId="0" applyNumberFormat="1" applyFont="1" applyBorder="1" applyProtection="1">
      <protection locked="0"/>
    </xf>
    <xf numFmtId="3" fontId="3" fillId="0" borderId="19" xfId="10" applyNumberFormat="1" applyFont="1" applyFill="1" applyBorder="1" applyProtection="1">
      <protection locked="0"/>
    </xf>
    <xf numFmtId="3" fontId="5" fillId="7" borderId="21" xfId="10" applyNumberFormat="1" applyFont="1" applyFill="1" applyBorder="1" applyProtection="1"/>
    <xf numFmtId="3" fontId="3" fillId="5" borderId="19" xfId="0" applyNumberFormat="1" applyFont="1" applyFill="1" applyBorder="1"/>
    <xf numFmtId="3" fontId="3" fillId="0" borderId="95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5" fillId="7" borderId="11" xfId="10" applyNumberFormat="1" applyFont="1" applyFill="1" applyBorder="1" applyProtection="1"/>
    <xf numFmtId="3" fontId="3" fillId="0" borderId="24" xfId="0" applyNumberFormat="1" applyFont="1" applyBorder="1" applyProtection="1">
      <protection locked="0"/>
    </xf>
    <xf numFmtId="3" fontId="3" fillId="0" borderId="80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3" fillId="0" borderId="80" xfId="10" applyNumberFormat="1" applyFont="1" applyFill="1" applyBorder="1" applyProtection="1">
      <protection locked="0"/>
    </xf>
    <xf numFmtId="0" fontId="3" fillId="5" borderId="0" xfId="0" applyFont="1" applyFill="1"/>
    <xf numFmtId="3" fontId="5" fillId="7" borderId="80" xfId="10" applyNumberFormat="1" applyFont="1" applyFill="1" applyBorder="1" applyProtection="1"/>
    <xf numFmtId="3" fontId="5" fillId="7" borderId="15" xfId="10" applyNumberFormat="1" applyFont="1" applyFill="1" applyBorder="1" applyProtection="1"/>
    <xf numFmtId="166" fontId="1" fillId="5" borderId="0" xfId="10" applyNumberFormat="1" applyFont="1" applyFill="1" applyBorder="1" applyProtection="1"/>
    <xf numFmtId="0" fontId="3" fillId="5" borderId="78" xfId="0" applyFont="1" applyFill="1" applyBorder="1"/>
    <xf numFmtId="0" fontId="3" fillId="5" borderId="49" xfId="0" applyFont="1" applyFill="1" applyBorder="1"/>
    <xf numFmtId="0" fontId="3" fillId="5" borderId="45" xfId="0" applyFont="1" applyFill="1" applyBorder="1"/>
    <xf numFmtId="3" fontId="5" fillId="7" borderId="118" xfId="10" applyNumberFormat="1" applyFont="1" applyFill="1" applyBorder="1" applyProtection="1"/>
    <xf numFmtId="3" fontId="5" fillId="7" borderId="120" xfId="10" applyNumberFormat="1" applyFont="1" applyFill="1" applyBorder="1" applyProtection="1"/>
    <xf numFmtId="0" fontId="53" fillId="0" borderId="0" xfId="0" applyFont="1"/>
    <xf numFmtId="0" fontId="3" fillId="5" borderId="0" xfId="0" applyFont="1" applyFill="1" applyAlignment="1">
      <alignment horizontal="center"/>
    </xf>
    <xf numFmtId="0" fontId="5" fillId="5" borderId="0" xfId="0" applyFont="1" applyFill="1"/>
    <xf numFmtId="9" fontId="5" fillId="5" borderId="0" xfId="10" applyFont="1" applyFill="1" applyBorder="1" applyProtection="1"/>
    <xf numFmtId="9" fontId="5" fillId="5" borderId="14" xfId="10" applyFont="1" applyFill="1" applyBorder="1" applyProtection="1"/>
    <xf numFmtId="3" fontId="5" fillId="7" borderId="121" xfId="10" applyNumberFormat="1" applyFont="1" applyFill="1" applyBorder="1" applyProtection="1"/>
    <xf numFmtId="3" fontId="5" fillId="7" borderId="73" xfId="10" applyNumberFormat="1" applyFont="1" applyFill="1" applyBorder="1" applyProtection="1"/>
    <xf numFmtId="3" fontId="3" fillId="5" borderId="42" xfId="0" applyNumberFormat="1" applyFont="1" applyFill="1" applyBorder="1"/>
    <xf numFmtId="3" fontId="3" fillId="0" borderId="5" xfId="0" applyNumberFormat="1" applyFont="1" applyBorder="1" applyProtection="1">
      <protection locked="0"/>
    </xf>
    <xf numFmtId="3" fontId="3" fillId="0" borderId="121" xfId="0" applyNumberFormat="1" applyFont="1" applyBorder="1" applyProtection="1">
      <protection locked="0"/>
    </xf>
    <xf numFmtId="3" fontId="3" fillId="5" borderId="102" xfId="0" applyNumberFormat="1" applyFont="1" applyFill="1" applyBorder="1"/>
    <xf numFmtId="3" fontId="3" fillId="5" borderId="5" xfId="0" applyNumberFormat="1" applyFont="1" applyFill="1" applyBorder="1"/>
    <xf numFmtId="3" fontId="5" fillId="7" borderId="5" xfId="10" applyNumberFormat="1" applyFont="1" applyFill="1" applyBorder="1" applyProtection="1"/>
    <xf numFmtId="0" fontId="52" fillId="5" borderId="0" xfId="0" applyFont="1" applyFill="1"/>
    <xf numFmtId="3" fontId="5" fillId="7" borderId="93" xfId="10" applyNumberFormat="1" applyFont="1" applyFill="1" applyBorder="1" applyProtection="1"/>
    <xf numFmtId="3" fontId="5" fillId="7" borderId="103" xfId="10" applyNumberFormat="1" applyFont="1" applyFill="1" applyBorder="1" applyProtection="1"/>
    <xf numFmtId="3" fontId="5" fillId="7" borderId="122" xfId="10" applyNumberFormat="1" applyFont="1" applyFill="1" applyBorder="1" applyProtection="1"/>
    <xf numFmtId="166" fontId="8" fillId="5" borderId="106" xfId="10" applyNumberFormat="1" applyFont="1" applyFill="1" applyBorder="1" applyProtection="1"/>
    <xf numFmtId="166" fontId="3" fillId="5" borderId="78" xfId="10" applyNumberFormat="1" applyFont="1" applyFill="1" applyBorder="1" applyProtection="1"/>
    <xf numFmtId="3" fontId="3" fillId="0" borderId="123" xfId="0" applyNumberFormat="1" applyFont="1" applyBorder="1" applyProtection="1">
      <protection locked="0"/>
    </xf>
    <xf numFmtId="3" fontId="53" fillId="5" borderId="18" xfId="0" applyNumberFormat="1" applyFont="1" applyFill="1" applyBorder="1"/>
    <xf numFmtId="3" fontId="3" fillId="0" borderId="50" xfId="0" applyNumberFormat="1" applyFont="1" applyBorder="1" applyProtection="1">
      <protection locked="0"/>
    </xf>
    <xf numFmtId="3" fontId="1" fillId="5" borderId="0" xfId="0" applyNumberFormat="1" applyFont="1" applyFill="1" applyAlignment="1">
      <alignment horizontal="right"/>
    </xf>
    <xf numFmtId="3" fontId="5" fillId="7" borderId="69" xfId="10" applyNumberFormat="1" applyFont="1" applyFill="1" applyBorder="1" applyProtection="1"/>
    <xf numFmtId="0" fontId="5" fillId="6" borderId="123" xfId="0" applyFont="1" applyFill="1" applyBorder="1" applyProtection="1"/>
    <xf numFmtId="0" fontId="5" fillId="4" borderId="50" xfId="0" applyFont="1" applyFill="1" applyBorder="1" applyProtection="1"/>
    <xf numFmtId="0" fontId="5" fillId="4" borderId="102" xfId="0" applyFont="1" applyFill="1" applyBorder="1" applyProtection="1"/>
    <xf numFmtId="0" fontId="3" fillId="4" borderId="50" xfId="0" applyFont="1" applyFill="1" applyBorder="1" applyAlignment="1" applyProtection="1">
      <alignment wrapText="1"/>
    </xf>
    <xf numFmtId="0" fontId="5" fillId="6" borderId="102" xfId="0" applyFont="1" applyFill="1" applyBorder="1" applyProtection="1"/>
    <xf numFmtId="0" fontId="5" fillId="4" borderId="69" xfId="0" applyFont="1" applyFill="1" applyBorder="1" applyProtection="1"/>
    <xf numFmtId="3" fontId="5" fillId="7" borderId="88" xfId="10" applyNumberFormat="1" applyFont="1" applyFill="1" applyBorder="1" applyProtection="1"/>
    <xf numFmtId="3" fontId="3" fillId="0" borderId="4" xfId="0" applyNumberFormat="1" applyFont="1" applyBorder="1" applyProtection="1">
      <protection locked="0"/>
    </xf>
    <xf numFmtId="3" fontId="5" fillId="9" borderId="125" xfId="10" applyNumberFormat="1" applyFont="1" applyFill="1" applyBorder="1" applyProtection="1"/>
    <xf numFmtId="3" fontId="3" fillId="0" borderId="126" xfId="0" applyNumberFormat="1" applyFont="1" applyBorder="1" applyProtection="1">
      <protection locked="0"/>
    </xf>
    <xf numFmtId="3" fontId="3" fillId="0" borderId="5" xfId="10" applyNumberFormat="1" applyFont="1" applyFill="1" applyBorder="1" applyProtection="1">
      <protection locked="0"/>
    </xf>
    <xf numFmtId="3" fontId="5" fillId="7" borderId="40" xfId="0" applyNumberFormat="1" applyFont="1" applyFill="1" applyBorder="1"/>
    <xf numFmtId="3" fontId="5" fillId="7" borderId="88" xfId="0" applyNumberFormat="1" applyFont="1" applyFill="1" applyBorder="1"/>
    <xf numFmtId="3" fontId="5" fillId="8" borderId="12" xfId="0" applyNumberFormat="1" applyFont="1" applyFill="1" applyBorder="1"/>
    <xf numFmtId="3" fontId="5" fillId="5" borderId="0" xfId="0" applyNumberFormat="1" applyFont="1" applyFill="1"/>
    <xf numFmtId="3" fontId="5" fillId="9" borderId="22" xfId="0" applyNumberFormat="1" applyFont="1" applyFill="1" applyBorder="1"/>
    <xf numFmtId="3" fontId="3" fillId="0" borderId="12" xfId="0" applyNumberFormat="1" applyFont="1" applyBorder="1" applyProtection="1">
      <protection locked="0"/>
    </xf>
    <xf numFmtId="3" fontId="3" fillId="5" borderId="0" xfId="0" applyNumberFormat="1" applyFont="1" applyFill="1"/>
    <xf numFmtId="3" fontId="5" fillId="7" borderId="42" xfId="0" applyNumberFormat="1" applyFont="1" applyFill="1" applyBorder="1"/>
    <xf numFmtId="3" fontId="5" fillId="5" borderId="14" xfId="0" applyNumberFormat="1" applyFont="1" applyFill="1" applyBorder="1"/>
    <xf numFmtId="3" fontId="5" fillId="9" borderId="4" xfId="0" applyNumberFormat="1" applyFont="1" applyFill="1" applyBorder="1"/>
    <xf numFmtId="3" fontId="3" fillId="0" borderId="19" xfId="0" applyNumberFormat="1" applyFont="1" applyBorder="1" applyProtection="1">
      <protection locked="0"/>
    </xf>
    <xf numFmtId="3" fontId="5" fillId="7" borderId="5" xfId="0" applyNumberFormat="1" applyFont="1" applyFill="1" applyBorder="1"/>
    <xf numFmtId="3" fontId="5" fillId="7" borderId="4" xfId="0" applyNumberFormat="1" applyFont="1" applyFill="1" applyBorder="1"/>
    <xf numFmtId="3" fontId="3" fillId="0" borderId="73" xfId="0" applyNumberFormat="1" applyFont="1" applyBorder="1" applyProtection="1">
      <protection locked="0"/>
    </xf>
    <xf numFmtId="3" fontId="3" fillId="0" borderId="57" xfId="0" applyNumberFormat="1" applyFont="1" applyBorder="1" applyProtection="1">
      <protection locked="0"/>
    </xf>
    <xf numFmtId="3" fontId="3" fillId="0" borderId="81" xfId="0" applyNumberFormat="1" applyFont="1" applyBorder="1" applyProtection="1">
      <protection locked="0"/>
    </xf>
    <xf numFmtId="3" fontId="3" fillId="0" borderId="63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5" borderId="3" xfId="0" applyNumberFormat="1" applyFont="1" applyFill="1" applyBorder="1"/>
    <xf numFmtId="3" fontId="5" fillId="7" borderId="85" xfId="0" applyNumberFormat="1" applyFont="1" applyFill="1" applyBorder="1"/>
    <xf numFmtId="3" fontId="5" fillId="7" borderId="68" xfId="0" applyNumberFormat="1" applyFont="1" applyFill="1" applyBorder="1"/>
    <xf numFmtId="3" fontId="5" fillId="7" borderId="127" xfId="0" applyNumberFormat="1" applyFont="1" applyFill="1" applyBorder="1"/>
    <xf numFmtId="3" fontId="5" fillId="5" borderId="3" xfId="0" applyNumberFormat="1" applyFont="1" applyFill="1" applyBorder="1"/>
    <xf numFmtId="3" fontId="5" fillId="9" borderId="63" xfId="0" applyNumberFormat="1" applyFont="1" applyFill="1" applyBorder="1"/>
    <xf numFmtId="3" fontId="5" fillId="7" borderId="63" xfId="0" applyNumberFormat="1" applyFont="1" applyFill="1" applyBorder="1"/>
    <xf numFmtId="0" fontId="4" fillId="5" borderId="0" xfId="0" applyFont="1" applyFill="1"/>
    <xf numFmtId="3" fontId="5" fillId="5" borderId="43" xfId="0" applyNumberFormat="1" applyFont="1" applyFill="1" applyBorder="1"/>
    <xf numFmtId="3" fontId="3" fillId="9" borderId="63" xfId="0" applyNumberFormat="1" applyFont="1" applyFill="1" applyBorder="1"/>
    <xf numFmtId="49" fontId="5" fillId="4" borderId="75" xfId="0" applyNumberFormat="1" applyFont="1" applyFill="1" applyBorder="1"/>
    <xf numFmtId="0" fontId="5" fillId="4" borderId="22" xfId="0" applyFont="1" applyFill="1" applyBorder="1"/>
    <xf numFmtId="3" fontId="5" fillId="7" borderId="105" xfId="0" applyNumberFormat="1" applyFont="1" applyFill="1" applyBorder="1"/>
    <xf numFmtId="3" fontId="5" fillId="8" borderId="19" xfId="0" applyNumberFormat="1" applyFont="1" applyFill="1" applyBorder="1"/>
    <xf numFmtId="171" fontId="5" fillId="9" borderId="100" xfId="0" applyNumberFormat="1" applyFont="1" applyFill="1" applyBorder="1"/>
    <xf numFmtId="3" fontId="5" fillId="9" borderId="119" xfId="0" applyNumberFormat="1" applyFont="1" applyFill="1" applyBorder="1"/>
    <xf numFmtId="49" fontId="3" fillId="4" borderId="27" xfId="0" applyNumberFormat="1" applyFont="1" applyFill="1" applyBorder="1" applyAlignment="1">
      <alignment horizontal="left"/>
    </xf>
    <xf numFmtId="0" fontId="3" fillId="4" borderId="12" xfId="0" applyFont="1" applyFill="1" applyBorder="1"/>
    <xf numFmtId="3" fontId="3" fillId="0" borderId="41" xfId="0" applyNumberFormat="1" applyFont="1" applyBorder="1" applyProtection="1">
      <protection locked="0"/>
    </xf>
    <xf numFmtId="0" fontId="3" fillId="4" borderId="12" xfId="0" applyFont="1" applyFill="1" applyBorder="1" applyAlignment="1">
      <alignment wrapText="1"/>
    </xf>
    <xf numFmtId="49" fontId="5" fillId="4" borderId="28" xfId="0" applyNumberFormat="1" applyFont="1" applyFill="1" applyBorder="1" applyAlignment="1">
      <alignment horizontal="left"/>
    </xf>
    <xf numFmtId="0" fontId="5" fillId="4" borderId="23" xfId="0" applyFont="1" applyFill="1" applyBorder="1"/>
    <xf numFmtId="171" fontId="5" fillId="9" borderId="76" xfId="0" applyNumberFormat="1" applyFont="1" applyFill="1" applyBorder="1"/>
    <xf numFmtId="171" fontId="5" fillId="9" borderId="24" xfId="0" applyNumberFormat="1" applyFont="1" applyFill="1" applyBorder="1"/>
    <xf numFmtId="3" fontId="5" fillId="9" borderId="61" xfId="0" applyNumberFormat="1" applyFont="1" applyFill="1" applyBorder="1"/>
    <xf numFmtId="171" fontId="5" fillId="9" borderId="42" xfId="0" applyNumberFormat="1" applyFont="1" applyFill="1" applyBorder="1"/>
    <xf numFmtId="3" fontId="3" fillId="5" borderId="21" xfId="0" applyNumberFormat="1" applyFont="1" applyFill="1" applyBorder="1" applyProtection="1">
      <protection locked="0"/>
    </xf>
    <xf numFmtId="49" fontId="3" fillId="6" borderId="27" xfId="0" applyNumberFormat="1" applyFont="1" applyFill="1" applyBorder="1" applyAlignment="1">
      <alignment horizontal="left"/>
    </xf>
    <xf numFmtId="49" fontId="5" fillId="4" borderId="27" xfId="0" applyNumberFormat="1" applyFont="1" applyFill="1" applyBorder="1" applyAlignment="1">
      <alignment horizontal="left"/>
    </xf>
    <xf numFmtId="0" fontId="5" fillId="4" borderId="12" xfId="0" applyFont="1" applyFill="1" applyBorder="1"/>
    <xf numFmtId="171" fontId="5" fillId="9" borderId="11" xfId="0" applyNumberFormat="1" applyFont="1" applyFill="1" applyBorder="1"/>
    <xf numFmtId="49" fontId="5" fillId="6" borderId="27" xfId="0" applyNumberFormat="1" applyFont="1" applyFill="1" applyBorder="1" applyAlignment="1">
      <alignment horizontal="left"/>
    </xf>
    <xf numFmtId="0" fontId="5" fillId="6" borderId="12" xfId="0" applyFont="1" applyFill="1" applyBorder="1"/>
    <xf numFmtId="171" fontId="5" fillId="9" borderId="80" xfId="0" applyNumberFormat="1" applyFont="1" applyFill="1" applyBorder="1"/>
    <xf numFmtId="171" fontId="5" fillId="9" borderId="126" xfId="0" applyNumberFormat="1" applyFont="1" applyFill="1" applyBorder="1"/>
    <xf numFmtId="171" fontId="5" fillId="9" borderId="15" xfId="0" applyNumberFormat="1" applyFont="1" applyFill="1" applyBorder="1"/>
    <xf numFmtId="0" fontId="54" fillId="4" borderId="18" xfId="0" applyFont="1" applyFill="1" applyBorder="1"/>
    <xf numFmtId="0" fontId="3" fillId="4" borderId="24" xfId="0" applyFont="1" applyFill="1" applyBorder="1"/>
    <xf numFmtId="0" fontId="3" fillId="4" borderId="4" xfId="0" applyFont="1" applyFill="1" applyBorder="1"/>
    <xf numFmtId="0" fontId="3" fillId="4" borderId="13" xfId="0" quotePrefix="1" applyFont="1" applyFill="1" applyBorder="1"/>
    <xf numFmtId="0" fontId="3" fillId="4" borderId="12" xfId="0" quotePrefix="1" applyFont="1" applyFill="1" applyBorder="1" applyAlignment="1">
      <alignment wrapText="1"/>
    </xf>
    <xf numFmtId="0" fontId="56" fillId="4" borderId="67" xfId="0" applyFont="1" applyFill="1" applyBorder="1"/>
    <xf numFmtId="0" fontId="5" fillId="4" borderId="29" xfId="0" applyFont="1" applyFill="1" applyBorder="1" applyAlignment="1">
      <alignment wrapText="1"/>
    </xf>
    <xf numFmtId="49" fontId="5" fillId="4" borderId="38" xfId="0" applyNumberFormat="1" applyFont="1" applyFill="1" applyBorder="1"/>
    <xf numFmtId="0" fontId="5" fillId="4" borderId="13" xfId="0" applyFont="1" applyFill="1" applyBorder="1"/>
    <xf numFmtId="3" fontId="5" fillId="7" borderId="128" xfId="0" applyNumberFormat="1" applyFont="1" applyFill="1" applyBorder="1"/>
    <xf numFmtId="3" fontId="5" fillId="7" borderId="48" xfId="0" applyNumberFormat="1" applyFont="1" applyFill="1" applyBorder="1"/>
    <xf numFmtId="3" fontId="5" fillId="7" borderId="6" xfId="0" applyNumberFormat="1" applyFont="1" applyFill="1" applyBorder="1"/>
    <xf numFmtId="0" fontId="54" fillId="4" borderId="44" xfId="0" applyFont="1" applyFill="1" applyBorder="1"/>
    <xf numFmtId="0" fontId="3" fillId="4" borderId="25" xfId="0" quotePrefix="1" applyFont="1" applyFill="1" applyBorder="1"/>
    <xf numFmtId="0" fontId="3" fillId="4" borderId="116" xfId="0" applyFont="1" applyFill="1" applyBorder="1"/>
    <xf numFmtId="0" fontId="3" fillId="4" borderId="129" xfId="0" applyFont="1" applyFill="1" applyBorder="1"/>
    <xf numFmtId="3" fontId="3" fillId="5" borderId="8" xfId="0" applyNumberFormat="1" applyFont="1" applyFill="1" applyBorder="1"/>
    <xf numFmtId="0" fontId="3" fillId="5" borderId="26" xfId="0" applyFont="1" applyFill="1" applyBorder="1"/>
    <xf numFmtId="0" fontId="3" fillId="5" borderId="59" xfId="0" applyFont="1" applyFill="1" applyBorder="1"/>
    <xf numFmtId="0" fontId="5" fillId="4" borderId="101" xfId="0" applyFont="1" applyFill="1" applyBorder="1"/>
    <xf numFmtId="0" fontId="5" fillId="4" borderId="30" xfId="0" applyFont="1" applyFill="1" applyBorder="1"/>
    <xf numFmtId="0" fontId="5" fillId="4" borderId="74" xfId="0" applyFont="1" applyFill="1" applyBorder="1"/>
    <xf numFmtId="0" fontId="5" fillId="4" borderId="130" xfId="0" applyFont="1" applyFill="1" applyBorder="1"/>
    <xf numFmtId="3" fontId="5" fillId="8" borderId="92" xfId="0" applyNumberFormat="1" applyFont="1" applyFill="1" applyBorder="1"/>
    <xf numFmtId="3" fontId="3" fillId="5" borderId="78" xfId="0" applyNumberFormat="1" applyFont="1" applyFill="1" applyBorder="1" applyProtection="1"/>
    <xf numFmtId="0" fontId="3" fillId="5" borderId="78" xfId="0" applyFont="1" applyFill="1" applyBorder="1" applyProtection="1"/>
    <xf numFmtId="0" fontId="0" fillId="0" borderId="0" xfId="0" applyBorder="1"/>
    <xf numFmtId="171" fontId="5" fillId="9" borderId="102" xfId="0" applyNumberFormat="1" applyFont="1" applyFill="1" applyBorder="1"/>
    <xf numFmtId="171" fontId="5" fillId="9" borderId="45" xfId="0" applyNumberFormat="1" applyFont="1" applyFill="1" applyBorder="1"/>
    <xf numFmtId="3" fontId="3" fillId="5" borderId="45" xfId="0" applyNumberFormat="1" applyFont="1" applyFill="1" applyBorder="1" applyProtection="1"/>
    <xf numFmtId="0" fontId="5" fillId="5" borderId="45" xfId="0" applyFont="1" applyFill="1" applyBorder="1" applyProtection="1"/>
    <xf numFmtId="0" fontId="14" fillId="4" borderId="0" xfId="0" applyFont="1" applyFill="1"/>
    <xf numFmtId="0" fontId="8" fillId="4" borderId="0" xfId="0" applyFont="1" applyFill="1"/>
    <xf numFmtId="0" fontId="8" fillId="4" borderId="0" xfId="0" applyFont="1" applyFill="1" applyProtection="1"/>
    <xf numFmtId="0" fontId="65" fillId="3" borderId="0" xfId="0" applyFont="1" applyFill="1" applyBorder="1" applyAlignment="1"/>
    <xf numFmtId="0" fontId="66" fillId="4" borderId="0" xfId="0" applyFont="1" applyFill="1" applyBorder="1" applyProtection="1"/>
    <xf numFmtId="3" fontId="44" fillId="8" borderId="22" xfId="0" applyNumberFormat="1" applyFont="1" applyFill="1" applyBorder="1"/>
    <xf numFmtId="3" fontId="44" fillId="8" borderId="72" xfId="0" applyNumberFormat="1" applyFont="1" applyFill="1" applyBorder="1"/>
    <xf numFmtId="3" fontId="3" fillId="0" borderId="23" xfId="0" applyNumberFormat="1" applyFont="1" applyBorder="1" applyAlignment="1" applyProtection="1">
      <alignment horizontal="right"/>
      <protection locked="0"/>
    </xf>
    <xf numFmtId="3" fontId="3" fillId="0" borderId="72" xfId="0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 applyProtection="1">
      <alignment horizontal="right"/>
      <protection locked="0"/>
    </xf>
    <xf numFmtId="3" fontId="5" fillId="0" borderId="23" xfId="0" applyNumberFormat="1" applyFont="1" applyBorder="1" applyAlignment="1" applyProtection="1">
      <alignment horizontal="right"/>
      <protection locked="0"/>
    </xf>
    <xf numFmtId="3" fontId="3" fillId="0" borderId="16" xfId="0" applyNumberFormat="1" applyFont="1" applyBorder="1" applyAlignment="1" applyProtection="1">
      <alignment horizontal="right"/>
      <protection locked="0"/>
    </xf>
    <xf numFmtId="3" fontId="44" fillId="8" borderId="95" xfId="0" applyNumberFormat="1" applyFont="1" applyFill="1" applyBorder="1"/>
    <xf numFmtId="3" fontId="44" fillId="8" borderId="16" xfId="0" applyNumberFormat="1" applyFont="1" applyFill="1" applyBorder="1"/>
    <xf numFmtId="3" fontId="3" fillId="0" borderId="24" xfId="0" applyNumberFormat="1" applyFont="1" applyBorder="1" applyAlignment="1" applyProtection="1">
      <alignment horizontal="right"/>
      <protection locked="0"/>
    </xf>
    <xf numFmtId="3" fontId="3" fillId="0" borderId="59" xfId="0" applyNumberFormat="1" applyFont="1" applyBorder="1" applyAlignment="1" applyProtection="1">
      <alignment horizontal="right"/>
      <protection locked="0"/>
    </xf>
    <xf numFmtId="3" fontId="3" fillId="4" borderId="33" xfId="0" applyNumberFormat="1" applyFont="1" applyFill="1" applyBorder="1" applyAlignment="1">
      <alignment horizontal="right"/>
    </xf>
    <xf numFmtId="3" fontId="3" fillId="4" borderId="59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 applyProtection="1">
      <alignment horizontal="right"/>
      <protection locked="0"/>
    </xf>
    <xf numFmtId="3" fontId="3" fillId="0" borderId="111" xfId="0" applyNumberFormat="1" applyFont="1" applyBorder="1" applyAlignment="1" applyProtection="1">
      <alignment horizontal="right"/>
      <protection locked="0"/>
    </xf>
    <xf numFmtId="3" fontId="44" fillId="8" borderId="110" xfId="0" applyNumberFormat="1" applyFont="1" applyFill="1" applyBorder="1"/>
    <xf numFmtId="3" fontId="44" fillId="8" borderId="47" xfId="0" applyNumberFormat="1" applyFont="1" applyFill="1" applyBorder="1"/>
    <xf numFmtId="3" fontId="5" fillId="8" borderId="22" xfId="0" applyNumberFormat="1" applyFont="1" applyFill="1" applyBorder="1"/>
    <xf numFmtId="3" fontId="5" fillId="8" borderId="94" xfId="0" applyNumberFormat="1" applyFont="1" applyFill="1" applyBorder="1"/>
    <xf numFmtId="3" fontId="3" fillId="0" borderId="13" xfId="0" applyNumberFormat="1" applyFont="1" applyBorder="1" applyProtection="1">
      <protection locked="0"/>
    </xf>
    <xf numFmtId="3" fontId="5" fillId="0" borderId="13" xfId="0" applyNumberFormat="1" applyFont="1" applyBorder="1" applyProtection="1">
      <protection locked="0"/>
    </xf>
    <xf numFmtId="3" fontId="5" fillId="0" borderId="72" xfId="10" applyNumberFormat="1" applyFont="1" applyFill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3" fontId="5" fillId="0" borderId="94" xfId="10" applyNumberFormat="1" applyFont="1" applyFill="1" applyBorder="1" applyProtection="1">
      <protection locked="0"/>
    </xf>
    <xf numFmtId="3" fontId="5" fillId="5" borderId="34" xfId="10" applyNumberFormat="1" applyFont="1" applyFill="1" applyBorder="1" applyProtection="1">
      <protection locked="0"/>
    </xf>
    <xf numFmtId="3" fontId="5" fillId="8" borderId="1" xfId="0" applyNumberFormat="1" applyFont="1" applyFill="1" applyBorder="1"/>
    <xf numFmtId="3" fontId="5" fillId="8" borderId="10" xfId="0" applyNumberFormat="1" applyFont="1" applyFill="1" applyBorder="1"/>
    <xf numFmtId="3" fontId="5" fillId="8" borderId="107" xfId="0" applyNumberFormat="1" applyFont="1" applyFill="1" applyBorder="1"/>
    <xf numFmtId="3" fontId="3" fillId="0" borderId="51" xfId="0" applyNumberFormat="1" applyFont="1" applyBorder="1" applyProtection="1">
      <protection locked="0"/>
    </xf>
    <xf numFmtId="3" fontId="5" fillId="0" borderId="51" xfId="0" applyNumberFormat="1" applyFont="1" applyBorder="1" applyProtection="1">
      <protection locked="0"/>
    </xf>
    <xf numFmtId="3" fontId="5" fillId="0" borderId="19" xfId="0" applyNumberFormat="1" applyFont="1" applyBorder="1" applyProtection="1">
      <protection locked="0"/>
    </xf>
    <xf numFmtId="3" fontId="5" fillId="0" borderId="63" xfId="0" applyNumberFormat="1" applyFont="1" applyBorder="1" applyProtection="1">
      <protection locked="0"/>
    </xf>
    <xf numFmtId="3" fontId="5" fillId="8" borderId="2" xfId="0" applyNumberFormat="1" applyFont="1" applyFill="1" applyBorder="1"/>
    <xf numFmtId="3" fontId="5" fillId="8" borderId="34" xfId="0" applyNumberFormat="1" applyFont="1" applyFill="1" applyBorder="1"/>
    <xf numFmtId="3" fontId="5" fillId="8" borderId="97" xfId="0" applyNumberFormat="1" applyFont="1" applyFill="1" applyBorder="1"/>
    <xf numFmtId="3" fontId="3" fillId="0" borderId="90" xfId="10" applyNumberFormat="1" applyFont="1" applyFill="1" applyBorder="1" applyProtection="1">
      <protection locked="0"/>
    </xf>
    <xf numFmtId="3" fontId="3" fillId="5" borderId="91" xfId="10" applyNumberFormat="1" applyFont="1" applyFill="1" applyBorder="1" applyProtection="1">
      <protection locked="0"/>
    </xf>
    <xf numFmtId="3" fontId="5" fillId="8" borderId="124" xfId="0" applyNumberFormat="1" applyFont="1" applyFill="1" applyBorder="1"/>
    <xf numFmtId="3" fontId="5" fillId="8" borderId="118" xfId="0" applyNumberFormat="1" applyFont="1" applyFill="1" applyBorder="1"/>
    <xf numFmtId="3" fontId="3" fillId="0" borderId="107" xfId="0" applyNumberFormat="1" applyFont="1" applyBorder="1" applyProtection="1">
      <protection locked="0"/>
    </xf>
    <xf numFmtId="3" fontId="3" fillId="0" borderId="22" xfId="0" applyNumberFormat="1" applyFont="1" applyBorder="1" applyProtection="1">
      <protection locked="0"/>
    </xf>
    <xf numFmtId="3" fontId="5" fillId="8" borderId="117" xfId="0" applyNumberFormat="1" applyFont="1" applyFill="1" applyBorder="1"/>
    <xf numFmtId="3" fontId="3" fillId="0" borderId="16" xfId="0" applyNumberFormat="1" applyFont="1" applyBorder="1" applyProtection="1">
      <protection locked="0"/>
    </xf>
    <xf numFmtId="3" fontId="5" fillId="8" borderId="121" xfId="0" applyNumberFormat="1" applyFont="1" applyFill="1" applyBorder="1"/>
    <xf numFmtId="3" fontId="5" fillId="8" borderId="103" xfId="0" applyNumberFormat="1" applyFont="1" applyFill="1" applyBorder="1"/>
    <xf numFmtId="3" fontId="3" fillId="0" borderId="130" xfId="0" applyNumberFormat="1" applyFont="1" applyBorder="1" applyProtection="1">
      <protection locked="0"/>
    </xf>
    <xf numFmtId="3" fontId="3" fillId="0" borderId="79" xfId="0" applyNumberFormat="1" applyFont="1" applyBorder="1" applyProtection="1">
      <protection locked="0"/>
    </xf>
    <xf numFmtId="3" fontId="3" fillId="0" borderId="92" xfId="10" applyNumberFormat="1" applyFont="1" applyFill="1" applyBorder="1" applyProtection="1">
      <protection locked="0"/>
    </xf>
    <xf numFmtId="0" fontId="68" fillId="2" borderId="0" xfId="13" quotePrefix="1" applyFont="1" applyFill="1" applyAlignment="1">
      <alignment horizontal="left"/>
    </xf>
    <xf numFmtId="0" fontId="68" fillId="5" borderId="0" xfId="13" quotePrefix="1" applyFont="1" applyFill="1" applyAlignment="1">
      <alignment horizontal="left"/>
    </xf>
    <xf numFmtId="0" fontId="69" fillId="5" borderId="0" xfId="13" applyFont="1" applyFill="1" applyProtection="1">
      <protection locked="0"/>
    </xf>
    <xf numFmtId="0" fontId="70" fillId="5" borderId="0" xfId="13" applyFont="1" applyFill="1"/>
    <xf numFmtId="0" fontId="71" fillId="5" borderId="45" xfId="13" applyFont="1" applyFill="1" applyBorder="1"/>
    <xf numFmtId="0" fontId="71" fillId="5" borderId="0" xfId="13" applyFont="1" applyFill="1"/>
    <xf numFmtId="0" fontId="44" fillId="5" borderId="0" xfId="13" quotePrefix="1" applyFont="1" applyFill="1" applyAlignment="1" applyProtection="1">
      <alignment horizontal="left"/>
      <protection locked="0"/>
    </xf>
    <xf numFmtId="0" fontId="71" fillId="5" borderId="0" xfId="13" applyFont="1" applyFill="1" applyProtection="1">
      <protection locked="0"/>
    </xf>
    <xf numFmtId="0" fontId="70" fillId="5" borderId="0" xfId="13" applyFont="1" applyFill="1" applyProtection="1">
      <protection locked="0"/>
    </xf>
    <xf numFmtId="0" fontId="72" fillId="4" borderId="99" xfId="13" applyFont="1" applyFill="1" applyBorder="1" applyAlignment="1">
      <alignment horizontal="left"/>
    </xf>
    <xf numFmtId="0" fontId="72" fillId="4" borderId="131" xfId="13" quotePrefix="1" applyFont="1" applyFill="1" applyBorder="1" applyAlignment="1">
      <alignment horizontal="left"/>
    </xf>
    <xf numFmtId="0" fontId="73" fillId="4" borderId="0" xfId="13" quotePrefix="1" applyFont="1" applyFill="1" applyAlignment="1">
      <alignment horizontal="left"/>
    </xf>
    <xf numFmtId="0" fontId="73" fillId="4" borderId="132" xfId="13" quotePrefix="1" applyFont="1" applyFill="1" applyBorder="1" applyAlignment="1">
      <alignment horizontal="left"/>
    </xf>
    <xf numFmtId="0" fontId="44" fillId="5" borderId="0" xfId="13" applyFont="1" applyFill="1" applyAlignment="1">
      <alignment horizontal="left"/>
    </xf>
    <xf numFmtId="0" fontId="71" fillId="5" borderId="131" xfId="13" applyFont="1" applyFill="1" applyBorder="1"/>
    <xf numFmtId="0" fontId="44" fillId="5" borderId="0" xfId="13" applyFont="1" applyFill="1" applyProtection="1">
      <protection locked="0"/>
    </xf>
    <xf numFmtId="0" fontId="74" fillId="4" borderId="133" xfId="13" applyFont="1" applyFill="1" applyBorder="1" applyAlignment="1">
      <alignment horizontal="left"/>
    </xf>
    <xf numFmtId="2" fontId="74" fillId="4" borderId="134" xfId="13" applyNumberFormat="1" applyFont="1" applyFill="1" applyBorder="1" applyAlignment="1">
      <alignment horizontal="left" wrapText="1"/>
    </xf>
    <xf numFmtId="0" fontId="74" fillId="4" borderId="134" xfId="13" applyFont="1" applyFill="1" applyBorder="1" applyAlignment="1">
      <alignment horizontal="left"/>
    </xf>
    <xf numFmtId="0" fontId="74" fillId="4" borderId="135" xfId="13" applyFont="1" applyFill="1" applyBorder="1" applyAlignment="1">
      <alignment horizontal="left"/>
    </xf>
    <xf numFmtId="0" fontId="75" fillId="4" borderId="96" xfId="13" applyFont="1" applyFill="1" applyBorder="1" applyAlignment="1">
      <alignment horizontal="left"/>
    </xf>
    <xf numFmtId="0" fontId="75" fillId="4" borderId="41" xfId="13" applyFont="1" applyFill="1" applyBorder="1" applyAlignment="1">
      <alignment horizontal="left"/>
    </xf>
    <xf numFmtId="3" fontId="23" fillId="0" borderId="41" xfId="13" applyNumberFormat="1" applyFont="1" applyBorder="1" applyProtection="1">
      <protection locked="0"/>
    </xf>
    <xf numFmtId="3" fontId="23" fillId="0" borderId="5" xfId="13" applyNumberFormat="1" applyFont="1" applyBorder="1" applyProtection="1">
      <protection locked="0"/>
    </xf>
    <xf numFmtId="0" fontId="49" fillId="0" borderId="0" xfId="13" applyFont="1" applyAlignment="1">
      <alignment horizontal="left"/>
    </xf>
    <xf numFmtId="0" fontId="75" fillId="4" borderId="76" xfId="13" applyFont="1" applyFill="1" applyBorder="1" applyAlignment="1">
      <alignment horizontal="left"/>
    </xf>
    <xf numFmtId="0" fontId="75" fillId="4" borderId="11" xfId="13" applyFont="1" applyFill="1" applyBorder="1" applyAlignment="1">
      <alignment horizontal="left"/>
    </xf>
    <xf numFmtId="0" fontId="69" fillId="0" borderId="43" xfId="13" applyFont="1" applyBorder="1" applyProtection="1">
      <protection locked="0"/>
    </xf>
    <xf numFmtId="0" fontId="71" fillId="5" borderId="43" xfId="13" applyFont="1" applyFill="1" applyBorder="1" applyProtection="1">
      <protection locked="0"/>
    </xf>
    <xf numFmtId="0" fontId="76" fillId="4" borderId="76" xfId="13" applyFont="1" applyFill="1" applyBorder="1" applyAlignment="1">
      <alignment horizontal="left"/>
    </xf>
    <xf numFmtId="0" fontId="76" fillId="4" borderId="11" xfId="13" applyFont="1" applyFill="1" applyBorder="1" applyAlignment="1">
      <alignment horizontal="left"/>
    </xf>
    <xf numFmtId="3" fontId="5" fillId="7" borderId="136" xfId="10" applyNumberFormat="1" applyFont="1" applyFill="1" applyBorder="1" applyProtection="1"/>
    <xf numFmtId="0" fontId="76" fillId="4" borderId="80" xfId="13" applyFont="1" applyFill="1" applyBorder="1" applyAlignment="1">
      <alignment horizontal="left"/>
    </xf>
    <xf numFmtId="0" fontId="77" fillId="4" borderId="137" xfId="13" applyFont="1" applyFill="1" applyBorder="1" applyAlignment="1">
      <alignment horizontal="left"/>
    </xf>
    <xf numFmtId="3" fontId="5" fillId="7" borderId="126" xfId="10" applyNumberFormat="1" applyFont="1" applyFill="1" applyBorder="1" applyProtection="1"/>
    <xf numFmtId="0" fontId="49" fillId="5" borderId="0" xfId="13" applyFont="1" applyFill="1" applyAlignment="1">
      <alignment horizontal="left"/>
    </xf>
    <xf numFmtId="0" fontId="76" fillId="5" borderId="0" xfId="13" applyFont="1" applyFill="1" applyAlignment="1">
      <alignment horizontal="left"/>
    </xf>
    <xf numFmtId="0" fontId="23" fillId="5" borderId="0" xfId="13" applyFont="1" applyFill="1" applyProtection="1">
      <protection locked="0"/>
    </xf>
    <xf numFmtId="0" fontId="14" fillId="10" borderId="0" xfId="13" applyFont="1" applyFill="1" applyAlignment="1">
      <alignment vertical="top"/>
    </xf>
    <xf numFmtId="0" fontId="78" fillId="5" borderId="0" xfId="13" applyFont="1" applyFill="1" applyAlignment="1">
      <alignment vertical="top"/>
    </xf>
    <xf numFmtId="3" fontId="23" fillId="0" borderId="0" xfId="13" applyNumberFormat="1" applyFont="1" applyProtection="1">
      <protection locked="0"/>
    </xf>
    <xf numFmtId="0" fontId="79" fillId="4" borderId="118" xfId="13" applyFont="1" applyFill="1" applyBorder="1" applyAlignment="1">
      <alignment horizontal="left"/>
    </xf>
    <xf numFmtId="3" fontId="23" fillId="0" borderId="88" xfId="13" applyNumberFormat="1" applyFont="1" applyBorder="1" applyProtection="1">
      <protection locked="0"/>
    </xf>
    <xf numFmtId="0" fontId="79" fillId="4" borderId="76" xfId="13" applyFont="1" applyFill="1" applyBorder="1" applyAlignment="1">
      <alignment horizontal="left"/>
    </xf>
    <xf numFmtId="3" fontId="23" fillId="0" borderId="57" xfId="13" applyNumberFormat="1" applyFont="1" applyBorder="1" applyProtection="1">
      <protection locked="0"/>
    </xf>
    <xf numFmtId="0" fontId="79" fillId="4" borderId="80" xfId="13" applyFont="1" applyFill="1" applyBorder="1" applyAlignment="1">
      <alignment horizontal="left"/>
    </xf>
    <xf numFmtId="3" fontId="23" fillId="0" borderId="15" xfId="13" applyNumberFormat="1" applyFont="1" applyBorder="1" applyProtection="1">
      <protection locked="0"/>
    </xf>
    <xf numFmtId="0" fontId="5" fillId="5" borderId="0" xfId="13" applyFont="1" applyFill="1" applyAlignment="1" applyProtection="1">
      <alignment horizontal="left"/>
      <protection locked="0"/>
    </xf>
    <xf numFmtId="0" fontId="3" fillId="5" borderId="0" xfId="13" applyFont="1" applyFill="1" applyProtection="1">
      <protection locked="0"/>
    </xf>
    <xf numFmtId="0" fontId="72" fillId="5" borderId="45" xfId="13" applyFont="1" applyFill="1" applyBorder="1" applyAlignment="1">
      <alignment horizontal="left" wrapText="1"/>
    </xf>
    <xf numFmtId="0" fontId="71" fillId="5" borderId="45" xfId="13" applyFont="1" applyFill="1" applyBorder="1" applyProtection="1">
      <protection locked="0"/>
    </xf>
    <xf numFmtId="0" fontId="49" fillId="4" borderId="139" xfId="13" applyFont="1" applyFill="1" applyBorder="1" applyAlignment="1">
      <alignment horizontal="left"/>
    </xf>
    <xf numFmtId="1" fontId="49" fillId="4" borderId="41" xfId="13" applyNumberFormat="1" applyFont="1" applyFill="1" applyBorder="1" applyAlignment="1">
      <alignment horizontal="left" wrapText="1"/>
    </xf>
    <xf numFmtId="1" fontId="49" fillId="4" borderId="11" xfId="13" applyNumberFormat="1" applyFont="1" applyFill="1" applyBorder="1" applyAlignment="1">
      <alignment horizontal="left"/>
    </xf>
    <xf numFmtId="3" fontId="23" fillId="0" borderId="22" xfId="13" applyNumberFormat="1" applyFont="1" applyBorder="1" applyProtection="1">
      <protection locked="0"/>
    </xf>
    <xf numFmtId="0" fontId="49" fillId="4" borderId="140" xfId="13" applyFont="1" applyFill="1" applyBorder="1" applyAlignment="1">
      <alignment horizontal="left"/>
    </xf>
    <xf numFmtId="1" fontId="49" fillId="4" borderId="137" xfId="13" applyNumberFormat="1" applyFont="1" applyFill="1" applyBorder="1" applyAlignment="1">
      <alignment horizontal="left"/>
    </xf>
    <xf numFmtId="0" fontId="72" fillId="5" borderId="0" xfId="13" applyFont="1" applyFill="1" applyAlignment="1">
      <alignment horizontal="left"/>
    </xf>
    <xf numFmtId="0" fontId="49" fillId="4" borderId="118" xfId="13" applyFont="1" applyFill="1" applyBorder="1" applyAlignment="1">
      <alignment horizontal="left"/>
    </xf>
    <xf numFmtId="0" fontId="49" fillId="4" borderId="119" xfId="13" applyFont="1" applyFill="1" applyBorder="1" applyAlignment="1">
      <alignment horizontal="left"/>
    </xf>
    <xf numFmtId="0" fontId="49" fillId="4" borderId="76" xfId="13" applyFont="1" applyFill="1" applyBorder="1" applyAlignment="1">
      <alignment horizontal="left"/>
    </xf>
    <xf numFmtId="0" fontId="49" fillId="4" borderId="11" xfId="13" applyFont="1" applyFill="1" applyBorder="1" applyAlignment="1">
      <alignment horizontal="left"/>
    </xf>
    <xf numFmtId="0" fontId="7" fillId="5" borderId="43" xfId="13" applyFont="1" applyFill="1" applyBorder="1" applyProtection="1">
      <protection locked="0"/>
    </xf>
    <xf numFmtId="0" fontId="49" fillId="4" borderId="121" xfId="13" applyFont="1" applyFill="1" applyBorder="1" applyAlignment="1">
      <alignment horizontal="left"/>
    </xf>
    <xf numFmtId="0" fontId="49" fillId="4" borderId="141" xfId="13" applyFont="1" applyFill="1" applyBorder="1" applyAlignment="1">
      <alignment horizontal="left"/>
    </xf>
    <xf numFmtId="3" fontId="23" fillId="0" borderId="31" xfId="13" applyNumberFormat="1" applyFont="1" applyBorder="1" applyProtection="1">
      <protection locked="0"/>
    </xf>
    <xf numFmtId="0" fontId="7" fillId="5" borderId="0" xfId="13" applyFont="1" applyFill="1" applyProtection="1">
      <protection locked="0"/>
    </xf>
    <xf numFmtId="0" fontId="74" fillId="4" borderId="80" xfId="13" applyFont="1" applyFill="1" applyBorder="1" applyAlignment="1">
      <alignment horizontal="left"/>
    </xf>
    <xf numFmtId="0" fontId="80" fillId="4" borderId="137" xfId="13" applyFont="1" applyFill="1" applyBorder="1" applyAlignment="1">
      <alignment horizontal="center"/>
    </xf>
    <xf numFmtId="0" fontId="81" fillId="5" borderId="0" xfId="13" applyFont="1" applyFill="1"/>
    <xf numFmtId="0" fontId="3" fillId="5" borderId="0" xfId="13" applyFont="1" applyFill="1" applyAlignment="1" applyProtection="1">
      <alignment horizontal="left"/>
      <protection locked="0"/>
    </xf>
    <xf numFmtId="0" fontId="49" fillId="5" borderId="142" xfId="13" applyFont="1" applyFill="1" applyBorder="1" applyAlignment="1">
      <alignment horizontal="left"/>
    </xf>
    <xf numFmtId="0" fontId="71" fillId="5" borderId="0" xfId="13" applyFont="1" applyFill="1" applyAlignment="1">
      <alignment horizontal="left"/>
    </xf>
    <xf numFmtId="0" fontId="49" fillId="4" borderId="119" xfId="13" quotePrefix="1" applyFont="1" applyFill="1" applyBorder="1" applyAlignment="1">
      <alignment horizontal="left"/>
    </xf>
    <xf numFmtId="3" fontId="23" fillId="0" borderId="125" xfId="13" applyNumberFormat="1" applyFont="1" applyBorder="1" applyProtection="1">
      <protection locked="0"/>
    </xf>
    <xf numFmtId="0" fontId="81" fillId="5" borderId="0" xfId="13" applyFont="1" applyFill="1" applyProtection="1">
      <protection locked="0"/>
    </xf>
    <xf numFmtId="0" fontId="49" fillId="4" borderId="11" xfId="13" quotePrefix="1" applyFont="1" applyFill="1" applyBorder="1" applyAlignment="1">
      <alignment horizontal="left"/>
    </xf>
    <xf numFmtId="3" fontId="23" fillId="0" borderId="136" xfId="13" applyNumberFormat="1" applyFont="1" applyBorder="1" applyProtection="1">
      <protection locked="0"/>
    </xf>
    <xf numFmtId="3" fontId="23" fillId="0" borderId="42" xfId="13" applyNumberFormat="1" applyFont="1" applyBorder="1" applyProtection="1">
      <protection locked="0"/>
    </xf>
    <xf numFmtId="3" fontId="23" fillId="0" borderId="61" xfId="13" applyNumberFormat="1" applyFont="1" applyBorder="1" applyProtection="1">
      <protection locked="0"/>
    </xf>
    <xf numFmtId="0" fontId="71" fillId="5" borderId="42" xfId="13" applyFont="1" applyFill="1" applyBorder="1" applyProtection="1">
      <protection locked="0"/>
    </xf>
    <xf numFmtId="0" fontId="83" fillId="5" borderId="0" xfId="13" applyFont="1" applyFill="1" applyProtection="1">
      <protection locked="0"/>
    </xf>
    <xf numFmtId="0" fontId="49" fillId="4" borderId="137" xfId="13" quotePrefix="1" applyFont="1" applyFill="1" applyBorder="1" applyAlignment="1">
      <alignment horizontal="left"/>
    </xf>
    <xf numFmtId="0" fontId="23" fillId="0" borderId="0" xfId="13" applyFont="1" applyProtection="1">
      <protection locked="0"/>
    </xf>
    <xf numFmtId="0" fontId="49" fillId="4" borderId="96" xfId="13" applyFont="1" applyFill="1" applyBorder="1" applyAlignment="1">
      <alignment horizontal="left"/>
    </xf>
    <xf numFmtId="0" fontId="49" fillId="4" borderId="41" xfId="13" quotePrefix="1" applyFont="1" applyFill="1" applyBorder="1" applyAlignment="1">
      <alignment horizontal="left"/>
    </xf>
    <xf numFmtId="0" fontId="74" fillId="4" borderId="137" xfId="13" quotePrefix="1" applyFont="1" applyFill="1" applyBorder="1" applyAlignment="1">
      <alignment horizontal="left"/>
    </xf>
    <xf numFmtId="0" fontId="81" fillId="5" borderId="0" xfId="13" applyFont="1" applyFill="1" applyAlignment="1">
      <alignment horizontal="left"/>
    </xf>
    <xf numFmtId="0" fontId="49" fillId="5" borderId="0" xfId="14" applyFont="1" applyFill="1" applyAlignment="1">
      <alignment horizontal="center"/>
    </xf>
    <xf numFmtId="0" fontId="14" fillId="10" borderId="0" xfId="14" applyFont="1" applyFill="1" applyAlignment="1">
      <alignment vertical="top"/>
    </xf>
    <xf numFmtId="0" fontId="74" fillId="3" borderId="100" xfId="14" applyFont="1" applyFill="1" applyBorder="1" applyAlignment="1">
      <alignment horizontal="left"/>
    </xf>
    <xf numFmtId="0" fontId="71" fillId="4" borderId="143" xfId="13" applyFont="1" applyFill="1" applyBorder="1"/>
    <xf numFmtId="0" fontId="49" fillId="3" borderId="102" xfId="14" quotePrefix="1" applyFont="1" applyFill="1" applyBorder="1" applyAlignment="1">
      <alignment horizontal="left"/>
    </xf>
    <xf numFmtId="0" fontId="71" fillId="4" borderId="95" xfId="13" applyFont="1" applyFill="1" applyBorder="1"/>
    <xf numFmtId="0" fontId="71" fillId="4" borderId="21" xfId="13" applyFont="1" applyFill="1" applyBorder="1"/>
    <xf numFmtId="0" fontId="71" fillId="4" borderId="24" xfId="13" applyFont="1" applyFill="1" applyBorder="1"/>
    <xf numFmtId="0" fontId="74" fillId="4" borderId="93" xfId="13" quotePrefix="1" applyFont="1" applyFill="1" applyBorder="1" applyAlignment="1">
      <alignment horizontal="left"/>
    </xf>
    <xf numFmtId="0" fontId="71" fillId="4" borderId="73" xfId="13" applyFont="1" applyFill="1" applyBorder="1"/>
    <xf numFmtId="0" fontId="49" fillId="4" borderId="100" xfId="13" quotePrefix="1" applyFont="1" applyFill="1" applyBorder="1" applyAlignment="1">
      <alignment horizontal="left"/>
    </xf>
    <xf numFmtId="0" fontId="71" fillId="4" borderId="105" xfId="13" applyFont="1" applyFill="1" applyBorder="1"/>
    <xf numFmtId="0" fontId="49" fillId="4" borderId="50" xfId="13" quotePrefix="1" applyFont="1" applyFill="1" applyBorder="1" applyAlignment="1">
      <alignment horizontal="left"/>
    </xf>
    <xf numFmtId="0" fontId="74" fillId="3" borderId="144" xfId="14" quotePrefix="1" applyFont="1" applyFill="1" applyBorder="1" applyAlignment="1">
      <alignment horizontal="left"/>
    </xf>
    <xf numFmtId="0" fontId="71" fillId="4" borderId="81" xfId="13" applyFont="1" applyFill="1" applyBorder="1"/>
    <xf numFmtId="0" fontId="74" fillId="3" borderId="99" xfId="14" quotePrefix="1" applyFont="1" applyFill="1" applyBorder="1" applyAlignment="1">
      <alignment horizontal="left" wrapText="1"/>
    </xf>
    <xf numFmtId="0" fontId="71" fillId="4" borderId="131" xfId="13" applyFont="1" applyFill="1" applyBorder="1"/>
    <xf numFmtId="3" fontId="23" fillId="0" borderId="135" xfId="13" applyNumberFormat="1" applyFont="1" applyBorder="1" applyProtection="1">
      <protection locked="0"/>
    </xf>
    <xf numFmtId="0" fontId="49" fillId="3" borderId="102" xfId="14" applyFont="1" applyFill="1" applyBorder="1" applyAlignment="1">
      <alignment horizontal="left"/>
    </xf>
    <xf numFmtId="0" fontId="49" fillId="3" borderId="40" xfId="14" applyFont="1" applyFill="1" applyBorder="1" applyAlignment="1">
      <alignment horizontal="left"/>
    </xf>
    <xf numFmtId="0" fontId="69" fillId="5" borderId="145" xfId="13" applyFont="1" applyFill="1" applyBorder="1" applyProtection="1">
      <protection locked="0"/>
    </xf>
    <xf numFmtId="0" fontId="49" fillId="4" borderId="49" xfId="13" applyFont="1" applyFill="1" applyBorder="1" applyAlignment="1">
      <alignment horizontal="left"/>
    </xf>
    <xf numFmtId="0" fontId="49" fillId="4" borderId="146" xfId="13" applyFont="1" applyFill="1" applyBorder="1" applyAlignment="1">
      <alignment horizontal="left"/>
    </xf>
    <xf numFmtId="0" fontId="23" fillId="0" borderId="15" xfId="13" applyFont="1" applyBorder="1" applyProtection="1">
      <protection locked="0"/>
    </xf>
    <xf numFmtId="2" fontId="68" fillId="2" borderId="0" xfId="13" quotePrefix="1" applyNumberFormat="1" applyFont="1" applyFill="1" applyAlignment="1">
      <alignment horizontal="left"/>
    </xf>
    <xf numFmtId="0" fontId="72" fillId="4" borderId="147" xfId="13" applyFont="1" applyFill="1" applyBorder="1" applyAlignment="1">
      <alignment horizontal="left"/>
    </xf>
    <xf numFmtId="0" fontId="72" fillId="4" borderId="148" xfId="13" quotePrefix="1" applyFont="1" applyFill="1" applyBorder="1" applyAlignment="1">
      <alignment horizontal="left"/>
    </xf>
    <xf numFmtId="2" fontId="73" fillId="4" borderId="148" xfId="13" quotePrefix="1" applyNumberFormat="1" applyFont="1" applyFill="1" applyBorder="1" applyAlignment="1">
      <alignment horizontal="left"/>
    </xf>
    <xf numFmtId="0" fontId="73" fillId="4" borderId="149" xfId="13" quotePrefix="1" applyFont="1" applyFill="1" applyBorder="1" applyAlignment="1">
      <alignment horizontal="left"/>
    </xf>
    <xf numFmtId="0" fontId="72" fillId="5" borderId="55" xfId="13" applyFont="1" applyFill="1" applyBorder="1" applyAlignment="1">
      <alignment horizontal="left"/>
    </xf>
    <xf numFmtId="0" fontId="71" fillId="5" borderId="55" xfId="13" applyFont="1" applyFill="1" applyBorder="1"/>
    <xf numFmtId="2" fontId="71" fillId="5" borderId="55" xfId="13" applyNumberFormat="1" applyFont="1" applyFill="1" applyBorder="1"/>
    <xf numFmtId="0" fontId="74" fillId="4" borderId="150" xfId="13" applyFont="1" applyFill="1" applyBorder="1"/>
    <xf numFmtId="49" fontId="74" fillId="4" borderId="138" xfId="13" applyNumberFormat="1" applyFont="1" applyFill="1" applyBorder="1" applyAlignment="1">
      <alignment wrapText="1"/>
    </xf>
    <xf numFmtId="2" fontId="74" fillId="4" borderId="138" xfId="13" applyNumberFormat="1" applyFont="1" applyFill="1" applyBorder="1"/>
    <xf numFmtId="0" fontId="74" fillId="4" borderId="135" xfId="13" applyFont="1" applyFill="1" applyBorder="1"/>
    <xf numFmtId="0" fontId="44" fillId="5" borderId="0" xfId="13" applyFont="1" applyFill="1"/>
    <xf numFmtId="0" fontId="74" fillId="4" borderId="151" xfId="13" applyFont="1" applyFill="1" applyBorder="1" applyAlignment="1">
      <alignment horizontal="left" wrapText="1"/>
    </xf>
    <xf numFmtId="49" fontId="74" fillId="4" borderId="41" xfId="13" applyNumberFormat="1" applyFont="1" applyFill="1" applyBorder="1" applyAlignment="1">
      <alignment wrapText="1"/>
    </xf>
    <xf numFmtId="2" fontId="5" fillId="0" borderId="125" xfId="13" applyNumberFormat="1" applyFont="1" applyBorder="1"/>
    <xf numFmtId="0" fontId="5" fillId="0" borderId="88" xfId="13" applyFont="1" applyBorder="1"/>
    <xf numFmtId="0" fontId="69" fillId="5" borderId="43" xfId="13" applyFont="1" applyFill="1" applyBorder="1" applyProtection="1">
      <protection locked="0"/>
    </xf>
    <xf numFmtId="0" fontId="74" fillId="4" borderId="139" xfId="13" applyFont="1" applyFill="1" applyBorder="1" applyAlignment="1">
      <alignment horizontal="left" wrapText="1"/>
    </xf>
    <xf numFmtId="0" fontId="74" fillId="4" borderId="11" xfId="13" applyFont="1" applyFill="1" applyBorder="1" applyAlignment="1">
      <alignment horizontal="left" wrapText="1"/>
    </xf>
    <xf numFmtId="0" fontId="49" fillId="4" borderId="139" xfId="13" applyFont="1" applyFill="1" applyBorder="1" applyAlignment="1">
      <alignment horizontal="left" wrapText="1"/>
    </xf>
    <xf numFmtId="0" fontId="49" fillId="4" borderId="11" xfId="13" applyFont="1" applyFill="1" applyBorder="1" applyAlignment="1">
      <alignment horizontal="left" wrapText="1"/>
    </xf>
    <xf numFmtId="1" fontId="5" fillId="0" borderId="99" xfId="13" applyNumberFormat="1" applyFont="1" applyBorder="1"/>
    <xf numFmtId="0" fontId="49" fillId="4" borderId="139" xfId="13" quotePrefix="1" applyFont="1" applyFill="1" applyBorder="1" applyAlignment="1">
      <alignment horizontal="left" wrapText="1"/>
    </xf>
    <xf numFmtId="0" fontId="74" fillId="4" borderId="140" xfId="13" applyFont="1" applyFill="1" applyBorder="1" applyAlignment="1">
      <alignment horizontal="left" wrapText="1"/>
    </xf>
    <xf numFmtId="0" fontId="74" fillId="4" borderId="137" xfId="13" applyFont="1" applyFill="1" applyBorder="1" applyAlignment="1">
      <alignment horizontal="left" wrapText="1"/>
    </xf>
    <xf numFmtId="0" fontId="74" fillId="4" borderId="152" xfId="13" applyFont="1" applyFill="1" applyBorder="1" applyAlignment="1">
      <alignment horizontal="left" wrapText="1"/>
    </xf>
    <xf numFmtId="0" fontId="74" fillId="4" borderId="134" xfId="13" applyFont="1" applyFill="1" applyBorder="1" applyAlignment="1">
      <alignment horizontal="left" wrapText="1"/>
    </xf>
    <xf numFmtId="3" fontId="26" fillId="0" borderId="153" xfId="13" applyNumberFormat="1" applyFont="1" applyBorder="1" applyProtection="1">
      <protection locked="0"/>
    </xf>
    <xf numFmtId="3" fontId="26" fillId="0" borderId="135" xfId="13" applyNumberFormat="1" applyFont="1" applyBorder="1" applyProtection="1">
      <protection locked="0"/>
    </xf>
    <xf numFmtId="0" fontId="74" fillId="4" borderId="151" xfId="13" applyFont="1" applyFill="1" applyBorder="1"/>
    <xf numFmtId="0" fontId="74" fillId="4" borderId="41" xfId="13" applyFont="1" applyFill="1" applyBorder="1"/>
    <xf numFmtId="1" fontId="3" fillId="0" borderId="153" xfId="13" applyNumberFormat="1" applyFont="1" applyBorder="1"/>
    <xf numFmtId="1" fontId="3" fillId="0" borderId="131" xfId="13" applyNumberFormat="1" applyFont="1" applyBorder="1"/>
    <xf numFmtId="0" fontId="74" fillId="4" borderId="65" xfId="13" applyFont="1" applyFill="1" applyBorder="1" applyAlignment="1">
      <alignment horizontal="left" wrapText="1"/>
    </xf>
    <xf numFmtId="0" fontId="49" fillId="4" borderId="65" xfId="13" applyFont="1" applyFill="1" applyBorder="1" applyAlignment="1">
      <alignment horizontal="left"/>
    </xf>
    <xf numFmtId="1" fontId="23" fillId="0" borderId="99" xfId="13" applyNumberFormat="1" applyFont="1" applyBorder="1" applyProtection="1">
      <protection locked="0"/>
    </xf>
    <xf numFmtId="0" fontId="49" fillId="4" borderId="65" xfId="13" applyFont="1" applyFill="1" applyBorder="1" applyAlignment="1">
      <alignment horizontal="left" wrapText="1"/>
    </xf>
    <xf numFmtId="0" fontId="74" fillId="4" borderId="95" xfId="13" applyFont="1" applyFill="1" applyBorder="1" applyAlignment="1">
      <alignment horizontal="left" wrapText="1"/>
    </xf>
    <xf numFmtId="0" fontId="75" fillId="11" borderId="24" xfId="13" applyFont="1" applyFill="1" applyBorder="1"/>
    <xf numFmtId="0" fontId="74" fillId="4" borderId="150" xfId="13" applyFont="1" applyFill="1" applyBorder="1" applyAlignment="1">
      <alignment horizontal="left" wrapText="1"/>
    </xf>
    <xf numFmtId="0" fontId="74" fillId="4" borderId="138" xfId="13" applyFont="1" applyFill="1" applyBorder="1" applyAlignment="1">
      <alignment horizontal="left" wrapText="1"/>
    </xf>
    <xf numFmtId="0" fontId="44" fillId="5" borderId="45" xfId="13" applyFont="1" applyFill="1" applyBorder="1" applyAlignment="1">
      <alignment horizontal="left" wrapText="1"/>
    </xf>
    <xf numFmtId="49" fontId="44" fillId="5" borderId="45" xfId="13" applyNumberFormat="1" applyFont="1" applyFill="1" applyBorder="1"/>
    <xf numFmtId="1" fontId="3" fillId="5" borderId="45" xfId="13" applyNumberFormat="1" applyFont="1" applyFill="1" applyBorder="1" applyProtection="1">
      <protection locked="0"/>
    </xf>
    <xf numFmtId="0" fontId="49" fillId="5" borderId="45" xfId="13" applyFont="1" applyFill="1" applyBorder="1" applyAlignment="1">
      <alignment horizontal="left"/>
    </xf>
    <xf numFmtId="1" fontId="5" fillId="4" borderId="138" xfId="13" applyNumberFormat="1" applyFont="1" applyFill="1" applyBorder="1"/>
    <xf numFmtId="1" fontId="5" fillId="4" borderId="135" xfId="13" applyNumberFormat="1" applyFont="1" applyFill="1" applyBorder="1"/>
    <xf numFmtId="49" fontId="74" fillId="4" borderId="41" xfId="13" applyNumberFormat="1" applyFont="1" applyFill="1" applyBorder="1"/>
    <xf numFmtId="0" fontId="71" fillId="5" borderId="119" xfId="13" applyFont="1" applyFill="1" applyBorder="1" applyProtection="1">
      <protection locked="0"/>
    </xf>
    <xf numFmtId="4" fontId="5" fillId="0" borderId="5" xfId="13" applyNumberFormat="1" applyFont="1" applyBorder="1"/>
    <xf numFmtId="49" fontId="49" fillId="4" borderId="11" xfId="13" applyNumberFormat="1" applyFont="1" applyFill="1" applyBorder="1"/>
    <xf numFmtId="3" fontId="71" fillId="5" borderId="0" xfId="13" applyNumberFormat="1" applyFont="1" applyFill="1" applyProtection="1">
      <protection locked="0"/>
    </xf>
    <xf numFmtId="0" fontId="71" fillId="5" borderId="0" xfId="13" applyFont="1" applyFill="1" applyAlignment="1" applyProtection="1">
      <alignment horizontal="left"/>
      <protection locked="0"/>
    </xf>
    <xf numFmtId="3" fontId="23" fillId="0" borderId="11" xfId="13" applyNumberFormat="1" applyFont="1" applyBorder="1" applyProtection="1">
      <protection locked="0"/>
    </xf>
    <xf numFmtId="0" fontId="49" fillId="5" borderId="2" xfId="13" applyFont="1" applyFill="1" applyBorder="1" applyAlignment="1">
      <alignment horizontal="left"/>
    </xf>
    <xf numFmtId="49" fontId="49" fillId="4" borderId="139" xfId="13" applyNumberFormat="1" applyFont="1" applyFill="1" applyBorder="1" applyAlignment="1">
      <alignment wrapText="1"/>
    </xf>
    <xf numFmtId="1" fontId="69" fillId="5" borderId="43" xfId="13" applyNumberFormat="1" applyFont="1" applyFill="1" applyBorder="1" applyProtection="1">
      <protection locked="0"/>
    </xf>
    <xf numFmtId="0" fontId="49" fillId="4" borderId="140" xfId="13" applyFont="1" applyFill="1" applyBorder="1" applyAlignment="1">
      <alignment horizontal="left" wrapText="1"/>
    </xf>
    <xf numFmtId="0" fontId="49" fillId="4" borderId="81" xfId="13" applyFont="1" applyFill="1" applyBorder="1" applyAlignment="1">
      <alignment horizontal="left" wrapText="1"/>
    </xf>
    <xf numFmtId="3" fontId="23" fillId="0" borderId="137" xfId="13" applyNumberFormat="1" applyFont="1" applyBorder="1" applyProtection="1">
      <protection locked="0"/>
    </xf>
    <xf numFmtId="0" fontId="75" fillId="11" borderId="95" xfId="13" applyFont="1" applyFill="1" applyBorder="1" applyAlignment="1">
      <alignment horizontal="left"/>
    </xf>
    <xf numFmtId="0" fontId="49" fillId="4" borderId="151" xfId="13" applyFont="1" applyFill="1" applyBorder="1"/>
    <xf numFmtId="49" fontId="49" fillId="4" borderId="41" xfId="13" applyNumberFormat="1" applyFont="1" applyFill="1" applyBorder="1"/>
    <xf numFmtId="0" fontId="75" fillId="11" borderId="154" xfId="13" applyFont="1" applyFill="1" applyBorder="1" applyAlignment="1">
      <alignment horizontal="left"/>
    </xf>
    <xf numFmtId="0" fontId="49" fillId="4" borderId="21" xfId="13" applyFont="1" applyFill="1" applyBorder="1" applyAlignment="1">
      <alignment horizontal="left" wrapText="1"/>
    </xf>
    <xf numFmtId="1" fontId="23" fillId="0" borderId="15" xfId="13" applyNumberFormat="1" applyFont="1" applyBorder="1" applyProtection="1">
      <protection locked="0"/>
    </xf>
    <xf numFmtId="0" fontId="69" fillId="5" borderId="45" xfId="13" applyFont="1" applyFill="1" applyBorder="1" applyProtection="1">
      <protection locked="0"/>
    </xf>
    <xf numFmtId="3" fontId="23" fillId="0" borderId="84" xfId="13" applyNumberFormat="1" applyFont="1" applyBorder="1" applyProtection="1">
      <protection locked="0"/>
    </xf>
    <xf numFmtId="0" fontId="75" fillId="4" borderId="137" xfId="13" applyFont="1" applyFill="1" applyBorder="1" applyAlignment="1">
      <alignment horizontal="left"/>
    </xf>
    <xf numFmtId="1" fontId="23" fillId="0" borderId="0" xfId="13" applyNumberFormat="1" applyFont="1" applyProtection="1">
      <protection locked="0"/>
    </xf>
    <xf numFmtId="1" fontId="23" fillId="0" borderId="135" xfId="13" applyNumberFormat="1" applyFont="1" applyBorder="1" applyProtection="1">
      <protection locked="0"/>
    </xf>
    <xf numFmtId="0" fontId="74" fillId="4" borderId="21" xfId="13" applyFont="1" applyFill="1" applyBorder="1" applyAlignment="1">
      <alignment horizontal="left" wrapText="1"/>
    </xf>
    <xf numFmtId="3" fontId="5" fillId="7" borderId="153" xfId="10" applyNumberFormat="1" applyFont="1" applyFill="1" applyBorder="1" applyProtection="1"/>
    <xf numFmtId="3" fontId="5" fillId="7" borderId="155" xfId="10" applyNumberFormat="1" applyFont="1" applyFill="1" applyBorder="1" applyProtection="1"/>
    <xf numFmtId="3" fontId="5" fillId="0" borderId="0" xfId="10" applyNumberFormat="1" applyFont="1" applyFill="1" applyBorder="1" applyProtection="1"/>
    <xf numFmtId="3" fontId="69" fillId="5" borderId="0" xfId="13" applyNumberFormat="1" applyFont="1" applyFill="1" applyProtection="1">
      <protection locked="0"/>
    </xf>
    <xf numFmtId="0" fontId="74" fillId="4" borderId="139" xfId="13" applyFont="1" applyFill="1" applyBorder="1"/>
    <xf numFmtId="49" fontId="74" fillId="4" borderId="11" xfId="13" applyNumberFormat="1" applyFont="1" applyFill="1" applyBorder="1"/>
    <xf numFmtId="0" fontId="74" fillId="4" borderId="140" xfId="13" applyFont="1" applyFill="1" applyBorder="1"/>
    <xf numFmtId="49" fontId="74" fillId="4" borderId="137" xfId="13" applyNumberFormat="1" applyFont="1" applyFill="1" applyBorder="1"/>
    <xf numFmtId="3" fontId="5" fillId="7" borderId="142" xfId="10" applyNumberFormat="1" applyFont="1" applyFill="1" applyBorder="1" applyProtection="1"/>
    <xf numFmtId="0" fontId="74" fillId="4" borderId="152" xfId="13" applyFont="1" applyFill="1" applyBorder="1"/>
    <xf numFmtId="49" fontId="74" fillId="4" borderId="135" xfId="13" applyNumberFormat="1" applyFont="1" applyFill="1" applyBorder="1"/>
    <xf numFmtId="3" fontId="5" fillId="7" borderId="99" xfId="10" applyNumberFormat="1" applyFont="1" applyFill="1" applyBorder="1" applyProtection="1"/>
    <xf numFmtId="1" fontId="52" fillId="5" borderId="0" xfId="13" applyNumberFormat="1" applyFont="1" applyFill="1" applyProtection="1">
      <protection locked="0"/>
    </xf>
    <xf numFmtId="0" fontId="72" fillId="4" borderId="100" xfId="13" applyFont="1" applyFill="1" applyBorder="1" applyAlignment="1">
      <alignment horizontal="left"/>
    </xf>
    <xf numFmtId="0" fontId="85" fillId="4" borderId="105" xfId="13" applyFont="1" applyFill="1" applyBorder="1"/>
    <xf numFmtId="1" fontId="5" fillId="4" borderId="107" xfId="13" applyNumberFormat="1" applyFont="1" applyFill="1" applyBorder="1" applyProtection="1">
      <protection locked="0"/>
    </xf>
    <xf numFmtId="1" fontId="3" fillId="5" borderId="0" xfId="13" applyNumberFormat="1" applyFont="1" applyFill="1" applyProtection="1">
      <protection locked="0"/>
    </xf>
    <xf numFmtId="0" fontId="74" fillId="4" borderId="50" xfId="13" applyFont="1" applyFill="1" applyBorder="1" applyAlignment="1">
      <alignment horizontal="left" wrapText="1"/>
    </xf>
    <xf numFmtId="0" fontId="85" fillId="4" borderId="21" xfId="13" applyFont="1" applyFill="1" applyBorder="1"/>
    <xf numFmtId="0" fontId="49" fillId="4" borderId="50" xfId="13" quotePrefix="1" applyFont="1" applyFill="1" applyBorder="1" applyAlignment="1">
      <alignment horizontal="left" wrapText="1"/>
    </xf>
    <xf numFmtId="0" fontId="49" fillId="4" borderId="144" xfId="13" quotePrefix="1" applyFont="1" applyFill="1" applyBorder="1" applyAlignment="1">
      <alignment horizontal="left" wrapText="1"/>
    </xf>
    <xf numFmtId="0" fontId="85" fillId="4" borderId="81" xfId="13" applyFont="1" applyFill="1" applyBorder="1"/>
    <xf numFmtId="49" fontId="69" fillId="5" borderId="0" xfId="13" applyNumberFormat="1" applyFont="1" applyFill="1" applyProtection="1">
      <protection locked="0"/>
    </xf>
    <xf numFmtId="2" fontId="69" fillId="5" borderId="0" xfId="13" applyNumberFormat="1" applyFont="1" applyFill="1" applyProtection="1">
      <protection locked="0"/>
    </xf>
    <xf numFmtId="0" fontId="82" fillId="5" borderId="0" xfId="13" applyFont="1" applyFill="1" applyProtection="1">
      <protection locked="0"/>
    </xf>
    <xf numFmtId="0" fontId="84" fillId="5" borderId="0" xfId="13" applyFont="1" applyFill="1" applyProtection="1">
      <protection locked="0"/>
    </xf>
    <xf numFmtId="3" fontId="23" fillId="0" borderId="5" xfId="13" applyNumberFormat="1" applyFont="1" applyFill="1" applyBorder="1" applyProtection="1">
      <protection locked="0"/>
    </xf>
    <xf numFmtId="0" fontId="86" fillId="4" borderId="139" xfId="13" applyFont="1" applyFill="1" applyBorder="1" applyAlignment="1">
      <alignment horizontal="left"/>
    </xf>
    <xf numFmtId="49" fontId="86" fillId="4" borderId="11" xfId="13" applyNumberFormat="1" applyFont="1" applyFill="1" applyBorder="1"/>
    <xf numFmtId="0" fontId="79" fillId="4" borderId="140" xfId="13" applyFont="1" applyFill="1" applyBorder="1" applyAlignment="1">
      <alignment horizontal="left" wrapText="1"/>
    </xf>
    <xf numFmtId="0" fontId="79" fillId="4" borderId="137" xfId="13" applyFont="1" applyFill="1" applyBorder="1" applyAlignment="1">
      <alignment horizontal="left" wrapText="1"/>
    </xf>
    <xf numFmtId="0" fontId="49" fillId="5" borderId="0" xfId="13" applyFont="1" applyFill="1" applyBorder="1" applyAlignment="1">
      <alignment horizontal="left"/>
    </xf>
    <xf numFmtId="49" fontId="49" fillId="5" borderId="0" xfId="13" applyNumberFormat="1" applyFont="1" applyFill="1" applyBorder="1"/>
    <xf numFmtId="0" fontId="71" fillId="5" borderId="0" xfId="13" applyFont="1" applyFill="1" applyBorder="1" applyProtection="1">
      <protection locked="0"/>
    </xf>
    <xf numFmtId="1" fontId="5" fillId="5" borderId="77" xfId="13" applyNumberFormat="1" applyFont="1" applyFill="1" applyBorder="1"/>
    <xf numFmtId="1" fontId="5" fillId="5" borderId="43" xfId="13" applyNumberFormat="1" applyFont="1" applyFill="1" applyBorder="1"/>
    <xf numFmtId="1" fontId="5" fillId="5" borderId="49" xfId="13" applyNumberFormat="1" applyFont="1" applyFill="1" applyBorder="1"/>
    <xf numFmtId="1" fontId="23" fillId="5" borderId="77" xfId="13" applyNumberFormat="1" applyFont="1" applyFill="1" applyBorder="1" applyProtection="1">
      <protection locked="0"/>
    </xf>
    <xf numFmtId="1" fontId="23" fillId="5" borderId="43" xfId="13" applyNumberFormat="1" applyFont="1" applyFill="1" applyBorder="1" applyProtection="1">
      <protection locked="0"/>
    </xf>
    <xf numFmtId="1" fontId="23" fillId="5" borderId="49" xfId="13" applyNumberFormat="1" applyFont="1" applyFill="1" applyBorder="1" applyProtection="1">
      <protection locked="0"/>
    </xf>
    <xf numFmtId="1" fontId="23" fillId="5" borderId="0" xfId="13" applyNumberFormat="1" applyFont="1" applyFill="1" applyProtection="1">
      <protection locked="0"/>
    </xf>
    <xf numFmtId="1" fontId="23" fillId="5" borderId="78" xfId="13" applyNumberFormat="1" applyFont="1" applyFill="1" applyBorder="1" applyProtection="1">
      <protection locked="0"/>
    </xf>
    <xf numFmtId="3" fontId="5" fillId="5" borderId="0" xfId="10" applyNumberFormat="1" applyFont="1" applyFill="1" applyBorder="1" applyProtection="1"/>
    <xf numFmtId="3" fontId="23" fillId="5" borderId="43" xfId="13" applyNumberFormat="1" applyFont="1" applyFill="1" applyBorder="1" applyProtection="1">
      <protection locked="0"/>
    </xf>
    <xf numFmtId="3" fontId="23" fillId="5" borderId="0" xfId="13" applyNumberFormat="1" applyFont="1" applyFill="1" applyProtection="1">
      <protection locked="0"/>
    </xf>
    <xf numFmtId="3" fontId="3" fillId="0" borderId="126" xfId="10" applyNumberFormat="1" applyFont="1" applyFill="1" applyBorder="1" applyProtection="1"/>
    <xf numFmtId="171" fontId="5" fillId="9" borderId="119" xfId="0" applyNumberFormat="1" applyFont="1" applyFill="1" applyBorder="1"/>
    <xf numFmtId="171" fontId="5" fillId="9" borderId="107" xfId="0" applyNumberFormat="1" applyFont="1" applyFill="1" applyBorder="1"/>
    <xf numFmtId="3" fontId="0" fillId="0" borderId="0" xfId="0" applyNumberFormat="1" applyBorder="1"/>
    <xf numFmtId="3" fontId="3" fillId="0" borderId="43" xfId="0" applyNumberFormat="1" applyFont="1" applyBorder="1" applyProtection="1">
      <protection locked="0"/>
    </xf>
    <xf numFmtId="0" fontId="4" fillId="5" borderId="43" xfId="0" applyFont="1" applyFill="1" applyBorder="1" applyAlignment="1">
      <alignment horizontal="center"/>
    </xf>
    <xf numFmtId="3" fontId="8" fillId="5" borderId="43" xfId="10" applyNumberFormat="1" applyFont="1" applyFill="1" applyBorder="1" applyProtection="1"/>
    <xf numFmtId="0" fontId="18" fillId="4" borderId="0" xfId="3" applyFill="1" applyBorder="1" applyAlignment="1" applyProtection="1"/>
    <xf numFmtId="0" fontId="63" fillId="3" borderId="43" xfId="0" applyFont="1" applyFill="1" applyBorder="1" applyAlignment="1">
      <alignment horizontal="left" vertical="top"/>
    </xf>
    <xf numFmtId="0" fontId="63" fillId="3" borderId="0" xfId="0" applyFont="1" applyFill="1" applyBorder="1" applyAlignment="1">
      <alignment horizontal="left" vertical="top"/>
    </xf>
    <xf numFmtId="0" fontId="63" fillId="3" borderId="43" xfId="0" applyFont="1" applyFill="1" applyBorder="1" applyAlignment="1">
      <alignment horizontal="left" wrapText="1"/>
    </xf>
    <xf numFmtId="0" fontId="63" fillId="3" borderId="0" xfId="0" applyFont="1" applyFill="1" applyBorder="1" applyAlignment="1">
      <alignment horizontal="left" wrapText="1"/>
    </xf>
    <xf numFmtId="0" fontId="60" fillId="5" borderId="0" xfId="13" applyFont="1" applyFill="1" applyAlignment="1">
      <alignment horizontal="left" vertical="top" wrapText="1"/>
    </xf>
    <xf numFmtId="0" fontId="5" fillId="4" borderId="36" xfId="0" applyFont="1" applyFill="1" applyBorder="1" applyAlignment="1" applyProtection="1">
      <alignment horizontal="left" vertical="top" wrapText="1"/>
    </xf>
    <xf numFmtId="0" fontId="5" fillId="4" borderId="38" xfId="0" applyFont="1" applyFill="1" applyBorder="1" applyAlignment="1" applyProtection="1">
      <alignment horizontal="left" vertical="top" wrapText="1"/>
    </xf>
    <xf numFmtId="0" fontId="5" fillId="4" borderId="39" xfId="0" applyFont="1" applyFill="1" applyBorder="1" applyAlignment="1" applyProtection="1">
      <alignment horizontal="left" vertical="top" wrapText="1"/>
    </xf>
    <xf numFmtId="0" fontId="5" fillId="4" borderId="52" xfId="0" applyFont="1" applyFill="1" applyBorder="1" applyAlignment="1" applyProtection="1"/>
    <xf numFmtId="0" fontId="5" fillId="4" borderId="55" xfId="0" applyFont="1" applyFill="1" applyBorder="1" applyAlignment="1"/>
    <xf numFmtId="3" fontId="49" fillId="4" borderId="6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>
      <alignment horizontal="left" wrapText="1"/>
    </xf>
    <xf numFmtId="0" fontId="5" fillId="4" borderId="54" xfId="0" applyFont="1" applyFill="1" applyBorder="1" applyAlignment="1" applyProtection="1"/>
  </cellXfs>
  <cellStyles count="15"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3" xfId="13" xr:uid="{FBFD455E-104D-4C81-A88C-EF61B1C9D121}"/>
    <cellStyle name="Normal 4" xfId="14" xr:uid="{09285E00-D8FB-4041-A9E3-A79CB6BF8212}"/>
    <cellStyle name="Normal 6" xfId="7" xr:uid="{00000000-0005-0000-0000-000007000000}"/>
    <cellStyle name="Normal_Blankett 1" xfId="8" xr:uid="{00000000-0005-0000-0000-000008000000}"/>
    <cellStyle name="Procent" xfId="9" builtinId="5"/>
    <cellStyle name="Procent 2" xfId="10" xr:uid="{00000000-0005-0000-0000-00000A000000}"/>
    <cellStyle name="Tusental (0)_1999 (2)" xfId="11" xr:uid="{00000000-0005-0000-0000-00000B000000}"/>
    <cellStyle name="Valuta (0)_1999 (2)" xfId="12" xr:uid="{00000000-0005-0000-0000-00000C000000}"/>
  </cellStyles>
  <dxfs count="166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81"/>
  <sheetViews>
    <sheetView tabSelected="1" zoomScaleNormal="100" workbookViewId="0">
      <selection activeCell="A33" sqref="A33"/>
    </sheetView>
  </sheetViews>
  <sheetFormatPr defaultColWidth="0" defaultRowHeight="12.75" zeroHeight="1" x14ac:dyDescent="0.2"/>
  <cols>
    <col min="1" max="1" width="12.5703125" style="97" customWidth="1"/>
    <col min="2" max="2" width="3.7109375" style="97" customWidth="1"/>
    <col min="3" max="3" width="29.140625" style="97" customWidth="1"/>
    <col min="4" max="4" width="10.85546875" style="97" customWidth="1"/>
    <col min="5" max="5" width="11.42578125" style="97" customWidth="1"/>
    <col min="6" max="7" width="9.140625" style="97" customWidth="1"/>
    <col min="8" max="8" width="1.7109375" style="97" customWidth="1"/>
    <col min="9" max="9" width="3" style="97" customWidth="1"/>
    <col min="10" max="16384" width="0" style="97" hidden="1"/>
  </cols>
  <sheetData>
    <row r="1" spans="1:9" ht="21" customHeight="1" x14ac:dyDescent="0.25">
      <c r="A1" s="663" t="s">
        <v>492</v>
      </c>
      <c r="B1" s="229"/>
      <c r="C1" s="229"/>
      <c r="D1" s="229"/>
      <c r="E1" s="229"/>
      <c r="F1" s="244"/>
      <c r="G1" s="229"/>
      <c r="H1" s="229"/>
      <c r="I1" s="229"/>
    </row>
    <row r="2" spans="1:9" x14ac:dyDescent="0.2">
      <c r="A2" s="665" t="s">
        <v>493</v>
      </c>
      <c r="B2" s="229"/>
      <c r="C2" s="229"/>
      <c r="D2" s="229"/>
      <c r="E2" s="229"/>
      <c r="F2" s="229"/>
      <c r="G2" s="229"/>
      <c r="H2" s="229"/>
      <c r="I2" s="232"/>
    </row>
    <row r="3" spans="1:9" x14ac:dyDescent="0.2">
      <c r="A3" s="245"/>
      <c r="B3" s="453"/>
      <c r="C3" s="453"/>
      <c r="D3" s="453"/>
      <c r="E3" s="453"/>
      <c r="F3" s="453"/>
      <c r="G3" s="229"/>
      <c r="H3" s="229"/>
      <c r="I3" s="229"/>
    </row>
    <row r="4" spans="1:9" x14ac:dyDescent="0.2">
      <c r="A4" s="468"/>
      <c r="B4" s="453"/>
      <c r="C4" s="453"/>
      <c r="D4" s="453"/>
      <c r="E4" s="365"/>
      <c r="F4" s="453"/>
      <c r="G4" s="467"/>
      <c r="H4" s="229"/>
      <c r="I4" s="229"/>
    </row>
    <row r="5" spans="1:9" x14ac:dyDescent="0.2">
      <c r="A5" s="454"/>
      <c r="B5" s="454"/>
      <c r="C5" s="454"/>
      <c r="D5" s="229"/>
      <c r="E5" s="229"/>
      <c r="F5" s="229"/>
      <c r="G5" s="229"/>
      <c r="H5" s="229"/>
      <c r="I5" s="229"/>
    </row>
    <row r="6" spans="1:9" ht="16.899999999999999" customHeight="1" x14ac:dyDescent="0.2">
      <c r="A6" s="462"/>
      <c r="B6" s="463"/>
      <c r="C6" s="457"/>
      <c r="D6" s="458"/>
      <c r="E6" s="229"/>
      <c r="F6" s="229"/>
      <c r="G6" s="229"/>
      <c r="H6" s="229"/>
      <c r="I6" s="229"/>
    </row>
    <row r="7" spans="1:9" s="240" customFormat="1" x14ac:dyDescent="0.2">
      <c r="A7" s="954"/>
      <c r="B7" s="955"/>
      <c r="C7" s="955"/>
      <c r="D7" s="466"/>
      <c r="E7" s="246"/>
      <c r="F7" s="246"/>
      <c r="G7" s="246"/>
      <c r="H7" s="246"/>
      <c r="I7" s="246"/>
    </row>
    <row r="8" spans="1:9" ht="15" customHeight="1" x14ac:dyDescent="0.2">
      <c r="A8" s="459"/>
      <c r="B8" s="460"/>
      <c r="C8" s="460"/>
      <c r="D8" s="461"/>
      <c r="E8" s="229"/>
      <c r="F8" s="229"/>
      <c r="G8" s="229"/>
      <c r="H8" s="229"/>
      <c r="I8" s="229"/>
    </row>
    <row r="9" spans="1:9" x14ac:dyDescent="0.2">
      <c r="A9" s="956"/>
      <c r="B9" s="957"/>
      <c r="C9" s="957"/>
      <c r="D9" s="957"/>
      <c r="E9" s="229"/>
      <c r="F9" s="229"/>
      <c r="G9" s="229"/>
      <c r="H9" s="229"/>
      <c r="I9" s="229"/>
    </row>
    <row r="10" spans="1:9" ht="30" x14ac:dyDescent="0.4">
      <c r="A10" s="666" t="s">
        <v>494</v>
      </c>
      <c r="B10" s="458"/>
      <c r="C10" s="458"/>
      <c r="D10" s="458"/>
      <c r="E10" s="229"/>
      <c r="F10" s="229"/>
      <c r="G10" s="229"/>
      <c r="H10" s="229"/>
      <c r="I10" s="229"/>
    </row>
    <row r="11" spans="1:9" ht="7.5" customHeight="1" x14ac:dyDescent="0.25">
      <c r="A11" s="230"/>
      <c r="B11" s="231"/>
      <c r="C11" s="242"/>
      <c r="D11" s="231"/>
      <c r="E11" s="229"/>
      <c r="F11" s="244"/>
      <c r="G11" s="247"/>
      <c r="H11" s="229"/>
      <c r="I11" s="229"/>
    </row>
    <row r="12" spans="1:9" ht="30" x14ac:dyDescent="0.4">
      <c r="A12" s="667" t="s">
        <v>495</v>
      </c>
      <c r="B12" s="232"/>
      <c r="C12" s="456"/>
      <c r="D12" s="232"/>
      <c r="E12" s="229"/>
      <c r="F12" s="244"/>
      <c r="G12" s="247"/>
      <c r="H12" s="229"/>
      <c r="I12" s="229"/>
    </row>
    <row r="13" spans="1:9" ht="15.75" x14ac:dyDescent="0.25">
      <c r="A13" s="365"/>
      <c r="B13" s="232"/>
      <c r="C13" s="232"/>
      <c r="D13" s="232"/>
      <c r="E13" s="229"/>
      <c r="F13" s="247"/>
      <c r="G13" s="247"/>
      <c r="H13" s="229"/>
      <c r="I13" s="229"/>
    </row>
    <row r="14" spans="1:9" ht="15" customHeight="1" x14ac:dyDescent="0.2">
      <c r="A14" s="241"/>
      <c r="B14" s="229"/>
      <c r="C14" s="456"/>
      <c r="D14" s="229"/>
      <c r="E14" s="229"/>
      <c r="F14" s="229"/>
      <c r="G14" s="229"/>
      <c r="H14" s="229"/>
      <c r="I14" s="229"/>
    </row>
    <row r="15" spans="1:9" ht="4.5" customHeight="1" x14ac:dyDescent="0.2">
      <c r="A15" s="241"/>
      <c r="B15" s="229"/>
      <c r="C15" s="232"/>
      <c r="D15" s="229"/>
      <c r="E15" s="229"/>
      <c r="F15" s="229"/>
      <c r="G15" s="229"/>
      <c r="H15" s="229"/>
      <c r="I15" s="229"/>
    </row>
    <row r="16" spans="1:9" ht="15" customHeight="1" x14ac:dyDescent="0.2">
      <c r="A16" s="230"/>
      <c r="B16" s="229"/>
      <c r="C16" s="456"/>
      <c r="D16" s="229"/>
      <c r="E16" s="229"/>
      <c r="F16" s="229"/>
      <c r="G16" s="229"/>
      <c r="H16" s="229"/>
      <c r="I16" s="229"/>
    </row>
    <row r="17" spans="1:10" x14ac:dyDescent="0.2">
      <c r="A17" s="229"/>
      <c r="B17" s="229"/>
      <c r="C17" s="229"/>
      <c r="D17" s="229"/>
      <c r="E17" s="229"/>
      <c r="F17" s="229"/>
      <c r="G17" s="229"/>
      <c r="H17" s="229"/>
      <c r="I17" s="229"/>
    </row>
    <row r="18" spans="1:10" x14ac:dyDescent="0.2">
      <c r="A18" s="229"/>
      <c r="B18" s="229"/>
      <c r="C18" s="229"/>
      <c r="D18" s="229"/>
      <c r="E18" s="229"/>
      <c r="F18" s="229"/>
      <c r="G18" s="229"/>
      <c r="H18" s="229"/>
      <c r="I18" s="229"/>
    </row>
    <row r="19" spans="1:10" x14ac:dyDescent="0.2">
      <c r="A19" s="229"/>
      <c r="B19" s="229"/>
      <c r="C19" s="229"/>
      <c r="D19" s="229"/>
      <c r="E19" s="229"/>
      <c r="F19" s="232"/>
      <c r="G19" s="232"/>
      <c r="H19" s="232"/>
      <c r="I19" s="232"/>
      <c r="J19" s="120"/>
    </row>
    <row r="20" spans="1:10" ht="19.5" x14ac:dyDescent="0.35">
      <c r="A20" s="464"/>
      <c r="B20" s="232"/>
      <c r="C20" s="232"/>
      <c r="D20" s="464"/>
      <c r="E20" s="465"/>
      <c r="F20" s="465"/>
      <c r="G20" s="465"/>
      <c r="H20" s="232"/>
      <c r="I20" s="232"/>
      <c r="J20" s="120"/>
    </row>
    <row r="21" spans="1:10" ht="18" customHeight="1" x14ac:dyDescent="0.2">
      <c r="A21" s="232"/>
      <c r="B21" s="953"/>
      <c r="C21" s="953"/>
      <c r="D21" s="241"/>
      <c r="E21" s="242"/>
      <c r="F21" s="242"/>
      <c r="G21" s="242"/>
      <c r="H21" s="232"/>
      <c r="I21" s="232"/>
      <c r="J21" s="120"/>
    </row>
    <row r="22" spans="1:10" x14ac:dyDescent="0.2">
      <c r="A22" s="366"/>
      <c r="B22" s="366"/>
      <c r="C22" s="366"/>
      <c r="D22" s="243"/>
      <c r="E22" s="242"/>
      <c r="F22" s="242"/>
      <c r="G22" s="242"/>
      <c r="H22" s="232"/>
      <c r="I22" s="232"/>
      <c r="J22" s="120"/>
    </row>
    <row r="23" spans="1:10" ht="22.5" customHeight="1" x14ac:dyDescent="0.2">
      <c r="A23" s="232"/>
      <c r="B23" s="232"/>
      <c r="C23" s="232"/>
      <c r="D23" s="953"/>
      <c r="E23" s="953"/>
      <c r="F23" s="232"/>
      <c r="G23" s="242"/>
      <c r="H23" s="232"/>
      <c r="I23" s="232"/>
      <c r="J23" s="120"/>
    </row>
    <row r="24" spans="1:10" ht="13.5" customHeight="1" x14ac:dyDescent="0.2">
      <c r="A24" s="229"/>
      <c r="B24" s="229"/>
      <c r="C24" s="229"/>
      <c r="D24" s="230"/>
      <c r="E24" s="231"/>
      <c r="F24" s="231"/>
      <c r="G24" s="231"/>
      <c r="H24" s="229"/>
      <c r="I24" s="232"/>
      <c r="J24" s="120"/>
    </row>
    <row r="25" spans="1:10" x14ac:dyDescent="0.2">
      <c r="A25" s="664"/>
      <c r="B25" s="229"/>
      <c r="C25" s="229"/>
      <c r="D25" s="229"/>
      <c r="E25" s="229"/>
      <c r="F25" s="232"/>
      <c r="G25" s="232"/>
      <c r="H25" s="232"/>
      <c r="I25" s="232"/>
      <c r="J25" s="120"/>
    </row>
    <row r="26" spans="1:10" x14ac:dyDescent="0.2">
      <c r="A26" s="232"/>
      <c r="B26" s="232"/>
      <c r="C26" s="232"/>
      <c r="D26" s="232"/>
      <c r="E26" s="229"/>
      <c r="F26" s="232"/>
      <c r="G26" s="232"/>
      <c r="H26" s="232"/>
      <c r="I26" s="232"/>
      <c r="J26" s="120"/>
    </row>
    <row r="27" spans="1:10" x14ac:dyDescent="0.2">
      <c r="A27" s="229"/>
      <c r="B27" s="229"/>
      <c r="C27" s="229"/>
      <c r="D27" s="229"/>
      <c r="E27" s="229"/>
      <c r="F27" s="232"/>
      <c r="G27" s="232"/>
      <c r="H27" s="232"/>
      <c r="I27" s="232"/>
      <c r="J27" s="120"/>
    </row>
    <row r="28" spans="1:10" x14ac:dyDescent="0.2">
      <c r="A28" s="229"/>
      <c r="B28" s="229"/>
      <c r="C28" s="229"/>
      <c r="D28" s="229"/>
      <c r="E28" s="229"/>
      <c r="F28" s="229"/>
      <c r="G28" s="229"/>
      <c r="H28" s="229"/>
      <c r="I28" s="232"/>
      <c r="J28" s="120"/>
    </row>
    <row r="29" spans="1:10" x14ac:dyDescent="0.2">
      <c r="A29" s="229"/>
      <c r="B29" s="229"/>
      <c r="C29" s="229"/>
      <c r="D29" s="229"/>
      <c r="E29" s="229"/>
      <c r="F29" s="229"/>
      <c r="G29" s="229"/>
      <c r="H29" s="229"/>
      <c r="I29" s="232"/>
      <c r="J29" s="120"/>
    </row>
    <row r="30" spans="1:10" x14ac:dyDescent="0.2">
      <c r="A30" s="229"/>
      <c r="B30" s="229"/>
      <c r="C30" s="229"/>
      <c r="D30" s="229"/>
      <c r="E30" s="229"/>
      <c r="F30" s="229"/>
      <c r="G30" s="229"/>
      <c r="H30" s="229"/>
      <c r="I30" s="232"/>
      <c r="J30" s="120"/>
    </row>
    <row r="31" spans="1:10" x14ac:dyDescent="0.2">
      <c r="A31" s="229"/>
      <c r="B31" s="229"/>
      <c r="C31" s="229"/>
      <c r="D31" s="229"/>
      <c r="E31" s="229"/>
      <c r="F31" s="229"/>
      <c r="G31" s="229"/>
      <c r="H31" s="229"/>
      <c r="I31" s="232"/>
      <c r="J31" s="120"/>
    </row>
    <row r="32" spans="1:10" ht="12" customHeight="1" x14ac:dyDescent="0.2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9" x14ac:dyDescent="0.2">
      <c r="A33" s="229" t="s">
        <v>744</v>
      </c>
      <c r="B33" s="229"/>
      <c r="C33" s="229"/>
      <c r="D33" s="229"/>
      <c r="E33" s="229"/>
      <c r="F33" s="229"/>
      <c r="G33" s="229"/>
      <c r="H33" s="229"/>
      <c r="I33" s="232"/>
    </row>
    <row r="34" spans="1:9" x14ac:dyDescent="0.2">
      <c r="A34" s="229"/>
      <c r="B34" s="229"/>
      <c r="C34" s="229"/>
      <c r="D34" s="229"/>
      <c r="E34" s="229"/>
      <c r="F34" s="229"/>
      <c r="G34" s="229"/>
      <c r="H34" s="229"/>
      <c r="I34" s="232"/>
    </row>
    <row r="38" spans="1:9" ht="15.75" hidden="1" customHeight="1" x14ac:dyDescent="0.25">
      <c r="A38" s="233"/>
      <c r="B38" s="234"/>
      <c r="C38" s="234"/>
      <c r="D38" s="234"/>
      <c r="E38" s="234"/>
      <c r="F38" s="235"/>
      <c r="G38" s="235"/>
      <c r="H38" s="235"/>
    </row>
    <row r="42" spans="1:9" ht="15" hidden="1" customHeight="1" x14ac:dyDescent="0.2">
      <c r="I42" s="235"/>
    </row>
    <row r="48" spans="1:9" ht="15.75" hidden="1" customHeight="1" x14ac:dyDescent="0.25">
      <c r="A48" s="233"/>
      <c r="B48" s="236"/>
      <c r="C48" s="236"/>
      <c r="D48" s="236"/>
      <c r="E48" s="236"/>
      <c r="F48" s="236"/>
      <c r="G48" s="236"/>
      <c r="H48" s="236"/>
    </row>
    <row r="49" spans="1:9" ht="15" hidden="1" customHeight="1" x14ac:dyDescent="0.2">
      <c r="A49" s="237"/>
      <c r="B49" s="236"/>
      <c r="C49" s="236"/>
      <c r="D49" s="236"/>
      <c r="E49" s="236"/>
      <c r="F49" s="236"/>
      <c r="G49" s="236"/>
      <c r="H49" s="236"/>
    </row>
    <row r="50" spans="1:9" ht="15" hidden="1" customHeight="1" x14ac:dyDescent="0.2">
      <c r="A50" s="237"/>
      <c r="B50" s="236"/>
      <c r="C50" s="236"/>
      <c r="D50" s="236"/>
      <c r="E50" s="236"/>
      <c r="F50" s="236"/>
      <c r="G50" s="236"/>
      <c r="H50" s="236"/>
    </row>
    <row r="51" spans="1:9" ht="15" hidden="1" customHeight="1" x14ac:dyDescent="0.2">
      <c r="A51" s="238"/>
      <c r="B51" s="236"/>
      <c r="C51" s="236"/>
      <c r="D51" s="236"/>
      <c r="E51" s="236"/>
      <c r="F51" s="236"/>
      <c r="G51" s="236"/>
      <c r="H51" s="236"/>
    </row>
    <row r="52" spans="1:9" ht="15" hidden="1" customHeight="1" x14ac:dyDescent="0.2">
      <c r="A52" s="238"/>
      <c r="B52" s="236"/>
      <c r="C52" s="236"/>
      <c r="D52" s="236"/>
      <c r="E52" s="236"/>
      <c r="F52" s="236"/>
      <c r="G52" s="236"/>
      <c r="H52" s="236"/>
      <c r="I52" s="236"/>
    </row>
    <row r="53" spans="1:9" ht="15" hidden="1" customHeight="1" x14ac:dyDescent="0.2">
      <c r="B53" s="238"/>
      <c r="C53" s="238"/>
      <c r="D53" s="238"/>
      <c r="E53" s="238"/>
      <c r="F53" s="238"/>
      <c r="G53" s="238"/>
      <c r="H53" s="238"/>
      <c r="I53" s="236"/>
    </row>
    <row r="54" spans="1:9" ht="15" hidden="1" customHeight="1" x14ac:dyDescent="0.2">
      <c r="I54" s="236"/>
    </row>
    <row r="55" spans="1:9" ht="15" hidden="1" customHeight="1" x14ac:dyDescent="0.2">
      <c r="I55" s="236"/>
    </row>
    <row r="56" spans="1:9" ht="15" hidden="1" customHeight="1" x14ac:dyDescent="0.2">
      <c r="I56" s="236"/>
    </row>
    <row r="57" spans="1:9" ht="12.75" hidden="1" customHeight="1" x14ac:dyDescent="0.2">
      <c r="I57" s="238"/>
    </row>
    <row r="58" spans="1:9" ht="15.75" hidden="1" customHeight="1" x14ac:dyDescent="0.25">
      <c r="A58" s="233"/>
      <c r="B58" s="233"/>
      <c r="C58" s="233"/>
      <c r="D58" s="233"/>
      <c r="E58" s="233"/>
      <c r="F58" s="236"/>
      <c r="G58" s="236"/>
      <c r="H58" s="236"/>
    </row>
    <row r="59" spans="1:9" ht="12.75" hidden="1" customHeight="1" x14ac:dyDescent="0.2">
      <c r="A59" s="237"/>
      <c r="B59" s="237"/>
      <c r="C59" s="237"/>
      <c r="D59" s="237"/>
      <c r="E59" s="237"/>
      <c r="F59" s="237"/>
      <c r="G59" s="237"/>
      <c r="H59" s="237"/>
    </row>
    <row r="60" spans="1:9" ht="12.75" hidden="1" customHeight="1" x14ac:dyDescent="0.2">
      <c r="A60" s="237"/>
      <c r="B60" s="237"/>
      <c r="C60" s="237"/>
      <c r="D60" s="237"/>
      <c r="E60" s="237"/>
      <c r="F60" s="237"/>
      <c r="G60" s="237"/>
      <c r="H60" s="237"/>
    </row>
    <row r="61" spans="1:9" ht="15.75" hidden="1" customHeight="1" x14ac:dyDescent="0.25">
      <c r="A61" s="237"/>
      <c r="B61" s="233"/>
      <c r="C61" s="233"/>
      <c r="D61" s="233"/>
      <c r="E61" s="233"/>
      <c r="F61" s="236"/>
      <c r="G61" s="236"/>
      <c r="H61" s="236"/>
    </row>
    <row r="62" spans="1:9" ht="15.75" hidden="1" customHeight="1" x14ac:dyDescent="0.25">
      <c r="A62" s="237"/>
      <c r="B62" s="233"/>
      <c r="C62" s="233"/>
      <c r="D62" s="233"/>
      <c r="E62" s="233"/>
      <c r="F62" s="236"/>
      <c r="G62" s="236"/>
      <c r="H62" s="236"/>
      <c r="I62" s="236"/>
    </row>
    <row r="63" spans="1:9" ht="15.75" hidden="1" customHeight="1" x14ac:dyDescent="0.25">
      <c r="A63" s="237"/>
      <c r="B63" s="233"/>
      <c r="C63" s="233"/>
      <c r="D63" s="233"/>
      <c r="E63" s="233"/>
      <c r="F63" s="236"/>
      <c r="G63" s="236"/>
      <c r="H63" s="236"/>
      <c r="I63" s="237"/>
    </row>
    <row r="64" spans="1:9" ht="15.75" hidden="1" customHeight="1" x14ac:dyDescent="0.25">
      <c r="B64" s="233"/>
      <c r="C64" s="233"/>
      <c r="D64" s="233"/>
      <c r="E64" s="233"/>
      <c r="F64" s="236"/>
      <c r="G64" s="236"/>
      <c r="H64" s="236"/>
      <c r="I64" s="237"/>
    </row>
    <row r="65" spans="1:9" ht="15.75" hidden="1" customHeight="1" x14ac:dyDescent="0.25">
      <c r="A65" s="237"/>
      <c r="B65" s="233"/>
      <c r="C65" s="233"/>
      <c r="D65" s="233"/>
      <c r="E65" s="233"/>
      <c r="F65" s="236"/>
      <c r="G65" s="236"/>
      <c r="H65" s="236"/>
      <c r="I65" s="236"/>
    </row>
    <row r="66" spans="1:9" ht="15.75" hidden="1" customHeight="1" x14ac:dyDescent="0.25">
      <c r="B66" s="233"/>
      <c r="C66" s="233"/>
      <c r="D66" s="233"/>
      <c r="E66" s="233"/>
      <c r="F66" s="236"/>
      <c r="G66" s="236"/>
      <c r="H66" s="236"/>
      <c r="I66" s="236"/>
    </row>
    <row r="67" spans="1:9" ht="15" hidden="1" customHeight="1" x14ac:dyDescent="0.2">
      <c r="A67" s="237"/>
      <c r="I67" s="236"/>
    </row>
    <row r="68" spans="1:9" ht="15" hidden="1" customHeight="1" x14ac:dyDescent="0.2">
      <c r="I68" s="236"/>
    </row>
    <row r="69" spans="1:9" ht="15.75" hidden="1" customHeight="1" x14ac:dyDescent="0.25">
      <c r="A69" s="233"/>
      <c r="B69" s="233"/>
      <c r="C69" s="233"/>
      <c r="D69" s="236"/>
      <c r="E69" s="236"/>
      <c r="F69" s="236"/>
      <c r="G69" s="236"/>
      <c r="H69" s="236"/>
      <c r="I69" s="236"/>
    </row>
    <row r="70" spans="1:9" ht="15" hidden="1" customHeight="1" x14ac:dyDescent="0.2">
      <c r="I70" s="236"/>
    </row>
    <row r="72" spans="1:9" ht="12.75" hidden="1" customHeight="1" x14ac:dyDescent="0.2">
      <c r="A72" s="239"/>
    </row>
    <row r="73" spans="1:9" ht="15" hidden="1" customHeight="1" x14ac:dyDescent="0.2">
      <c r="A73" s="239"/>
      <c r="I73" s="236"/>
    </row>
    <row r="80" spans="1:9" x14ac:dyDescent="0.2"/>
    <row r="81" x14ac:dyDescent="0.2"/>
  </sheetData>
  <mergeCells count="4">
    <mergeCell ref="B21:C21"/>
    <mergeCell ref="D23:E23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/>
  <dimension ref="A1:E52"/>
  <sheetViews>
    <sheetView zoomScaleNormal="100" workbookViewId="0"/>
  </sheetViews>
  <sheetFormatPr defaultColWidth="0" defaultRowHeight="12" zeroHeight="1" x14ac:dyDescent="0.2"/>
  <cols>
    <col min="1" max="1" width="13.7109375" style="81" customWidth="1"/>
    <col min="2" max="2" width="65.28515625" style="81" customWidth="1"/>
    <col min="3" max="3" width="12.7109375" style="81" customWidth="1"/>
    <col min="4" max="4" width="12.85546875" style="91" customWidth="1"/>
    <col min="5" max="5" width="0" style="91" hidden="1" customWidth="1"/>
    <col min="6" max="16384" width="0" style="91" hidden="1"/>
  </cols>
  <sheetData>
    <row r="1" spans="1:5" ht="24.75" customHeight="1" thickBot="1" x14ac:dyDescent="0.35">
      <c r="A1" s="2" t="s">
        <v>303</v>
      </c>
      <c r="B1" s="2"/>
      <c r="C1" s="2"/>
      <c r="D1" s="2"/>
    </row>
    <row r="2" spans="1:5" s="196" customFormat="1" ht="14.1" customHeight="1" x14ac:dyDescent="0.2">
      <c r="A2" s="215" t="s">
        <v>477</v>
      </c>
      <c r="B2" s="46" t="s">
        <v>150</v>
      </c>
      <c r="C2" s="368" t="s">
        <v>67</v>
      </c>
      <c r="D2" s="370" t="s">
        <v>67</v>
      </c>
    </row>
    <row r="3" spans="1:5" s="196" customFormat="1" ht="37.5" customHeight="1" x14ac:dyDescent="0.2">
      <c r="A3" s="431">
        <v>2021</v>
      </c>
      <c r="B3" s="211"/>
      <c r="C3" s="369">
        <f>År</f>
        <v>2021</v>
      </c>
      <c r="D3" s="371">
        <f>År-1</f>
        <v>2020</v>
      </c>
    </row>
    <row r="4" spans="1:5" s="196" customFormat="1" ht="15" customHeight="1" x14ac:dyDescent="0.2">
      <c r="A4" s="220" t="s">
        <v>188</v>
      </c>
      <c r="B4" s="28" t="s">
        <v>68</v>
      </c>
      <c r="C4" s="349">
        <v>197922</v>
      </c>
      <c r="D4" s="349">
        <v>177886</v>
      </c>
    </row>
    <row r="5" spans="1:5" ht="27.75" customHeight="1" x14ac:dyDescent="0.2">
      <c r="A5" s="432" t="s">
        <v>475</v>
      </c>
      <c r="B5" s="24" t="s">
        <v>361</v>
      </c>
      <c r="C5" s="19">
        <v>123717</v>
      </c>
      <c r="D5" s="19">
        <v>118334</v>
      </c>
    </row>
    <row r="6" spans="1:5" s="192" customFormat="1" ht="14.25" customHeight="1" x14ac:dyDescent="0.2">
      <c r="A6" s="221" t="s">
        <v>69</v>
      </c>
      <c r="B6" s="23" t="s">
        <v>378</v>
      </c>
      <c r="C6" s="19">
        <v>2323</v>
      </c>
      <c r="D6" s="19">
        <v>2636</v>
      </c>
    </row>
    <row r="7" spans="1:5" ht="15" customHeight="1" x14ac:dyDescent="0.2">
      <c r="A7" s="432" t="s">
        <v>470</v>
      </c>
      <c r="B7" s="24" t="s">
        <v>344</v>
      </c>
      <c r="C7" s="19">
        <v>28089</v>
      </c>
      <c r="D7" s="19">
        <v>17300</v>
      </c>
    </row>
    <row r="8" spans="1:5" s="192" customFormat="1" ht="15" customHeight="1" x14ac:dyDescent="0.2">
      <c r="A8" s="433" t="s">
        <v>471</v>
      </c>
      <c r="B8" s="23" t="s">
        <v>407</v>
      </c>
      <c r="C8" s="19">
        <v>6325</v>
      </c>
      <c r="D8" s="19">
        <v>5869</v>
      </c>
      <c r="E8" s="192" t="e">
        <f>IF(ABS(C8-#REF!)&lt;2,"",IF(ABS(C8-#REF!)&gt;1,"Varför skillnad mot bokslutet?"))</f>
        <v>#REF!</v>
      </c>
    </row>
    <row r="9" spans="1:5" s="192" customFormat="1" ht="15" customHeight="1" x14ac:dyDescent="0.2">
      <c r="A9" s="433" t="s">
        <v>472</v>
      </c>
      <c r="B9" s="23" t="s">
        <v>376</v>
      </c>
      <c r="C9" s="19">
        <v>12074</v>
      </c>
      <c r="D9" s="19">
        <v>1959</v>
      </c>
      <c r="E9" s="192" t="e">
        <f>IF(ABS(C9-#REF!)&lt;2,"",IF(ABS(C9-#REF!)&gt;1,"Varför skillnad mot bokslutet?"))</f>
        <v>#REF!</v>
      </c>
    </row>
    <row r="10" spans="1:5" s="192" customFormat="1" ht="15" customHeight="1" x14ac:dyDescent="0.2">
      <c r="A10" s="221" t="s">
        <v>145</v>
      </c>
      <c r="B10" s="23" t="s">
        <v>445</v>
      </c>
      <c r="C10" s="19">
        <v>9211</v>
      </c>
      <c r="D10" s="19">
        <v>8878</v>
      </c>
      <c r="E10" s="192" t="e">
        <f>IF(ABS(C10-#REF!)&lt;2,"",IF(ABS(C10-#REF!)&gt;1,"Varför skillnad mot bokslutet?"))</f>
        <v>#REF!</v>
      </c>
    </row>
    <row r="11" spans="1:5" ht="15" customHeight="1" x14ac:dyDescent="0.2">
      <c r="A11" s="432" t="s">
        <v>473</v>
      </c>
      <c r="B11" s="24" t="s">
        <v>70</v>
      </c>
      <c r="C11" s="19">
        <v>44281</v>
      </c>
      <c r="D11" s="19">
        <v>40677</v>
      </c>
    </row>
    <row r="12" spans="1:5" ht="15" customHeight="1" x14ac:dyDescent="0.2">
      <c r="A12" s="221" t="s">
        <v>390</v>
      </c>
      <c r="B12" s="24" t="s">
        <v>71</v>
      </c>
      <c r="C12" s="19">
        <v>2098</v>
      </c>
      <c r="D12" s="19">
        <v>1804</v>
      </c>
    </row>
    <row r="13" spans="1:5" ht="15" customHeight="1" x14ac:dyDescent="0.2">
      <c r="A13" s="221" t="s">
        <v>469</v>
      </c>
      <c r="B13" s="24" t="s">
        <v>474</v>
      </c>
      <c r="C13" s="327">
        <v>-263</v>
      </c>
      <c r="D13" s="327">
        <v>-229</v>
      </c>
    </row>
    <row r="14" spans="1:5" s="196" customFormat="1" ht="15" customHeight="1" x14ac:dyDescent="0.2">
      <c r="A14" s="222" t="s">
        <v>73</v>
      </c>
      <c r="B14" s="24" t="s">
        <v>72</v>
      </c>
      <c r="C14" s="350">
        <v>195020</v>
      </c>
      <c r="D14" s="350">
        <v>182411</v>
      </c>
    </row>
    <row r="15" spans="1:5" ht="15" customHeight="1" x14ac:dyDescent="0.2">
      <c r="A15" s="221" t="s">
        <v>28</v>
      </c>
      <c r="B15" s="24" t="s">
        <v>74</v>
      </c>
      <c r="C15" s="19">
        <v>85707</v>
      </c>
      <c r="D15" s="19">
        <v>81200</v>
      </c>
    </row>
    <row r="16" spans="1:5" ht="15" customHeight="1" x14ac:dyDescent="0.2">
      <c r="A16" s="221" t="s">
        <v>75</v>
      </c>
      <c r="B16" s="434" t="s">
        <v>454</v>
      </c>
      <c r="C16" s="19">
        <v>17751</v>
      </c>
      <c r="D16" s="19">
        <v>14367</v>
      </c>
    </row>
    <row r="17" spans="1:4" s="192" customFormat="1" ht="15" customHeight="1" x14ac:dyDescent="0.2">
      <c r="A17" s="449" t="s">
        <v>230</v>
      </c>
      <c r="B17" s="23" t="s">
        <v>486</v>
      </c>
      <c r="C17" s="19">
        <v>266</v>
      </c>
      <c r="D17" s="19">
        <v>127</v>
      </c>
    </row>
    <row r="18" spans="1:4" s="192" customFormat="1" ht="15" customHeight="1" x14ac:dyDescent="0.2">
      <c r="A18" s="449" t="s">
        <v>487</v>
      </c>
      <c r="B18" s="435" t="s">
        <v>489</v>
      </c>
      <c r="C18" s="19">
        <v>1</v>
      </c>
      <c r="D18" s="19"/>
    </row>
    <row r="19" spans="1:4" s="192" customFormat="1" ht="15" customHeight="1" x14ac:dyDescent="0.2">
      <c r="A19" s="449" t="s">
        <v>488</v>
      </c>
      <c r="B19" s="435" t="s">
        <v>490</v>
      </c>
      <c r="C19" s="19">
        <v>242</v>
      </c>
      <c r="D19" s="19"/>
    </row>
    <row r="20" spans="1:4" ht="15" customHeight="1" x14ac:dyDescent="0.2">
      <c r="A20" s="221" t="s">
        <v>77</v>
      </c>
      <c r="B20" s="24" t="s">
        <v>76</v>
      </c>
      <c r="C20" s="19">
        <v>53293</v>
      </c>
      <c r="D20" s="19">
        <v>50790</v>
      </c>
    </row>
    <row r="21" spans="1:4" s="192" customFormat="1" ht="24.75" customHeight="1" x14ac:dyDescent="0.2">
      <c r="A21" s="221" t="s">
        <v>267</v>
      </c>
      <c r="B21" s="23" t="s">
        <v>404</v>
      </c>
      <c r="C21" s="19">
        <v>28117</v>
      </c>
      <c r="D21" s="19">
        <v>27002</v>
      </c>
    </row>
    <row r="22" spans="1:4" s="192" customFormat="1" ht="15" customHeight="1" x14ac:dyDescent="0.2">
      <c r="A22" s="38" t="s">
        <v>466</v>
      </c>
      <c r="B22" s="435" t="s">
        <v>403</v>
      </c>
      <c r="C22" s="19">
        <v>10234</v>
      </c>
      <c r="D22" s="19">
        <v>9523</v>
      </c>
    </row>
    <row r="23" spans="1:4" s="192" customFormat="1" ht="15" customHeight="1" x14ac:dyDescent="0.2">
      <c r="A23" s="385" t="s">
        <v>443</v>
      </c>
      <c r="B23" s="435" t="s">
        <v>442</v>
      </c>
      <c r="C23" s="19">
        <v>655</v>
      </c>
      <c r="D23" s="19">
        <v>814</v>
      </c>
    </row>
    <row r="24" spans="1:4" s="192" customFormat="1" ht="15" customHeight="1" x14ac:dyDescent="0.2">
      <c r="A24" s="385" t="s">
        <v>444</v>
      </c>
      <c r="B24" s="435" t="s">
        <v>450</v>
      </c>
      <c r="C24" s="19">
        <v>129</v>
      </c>
      <c r="D24" s="19">
        <v>131</v>
      </c>
    </row>
    <row r="25" spans="1:4" ht="15" customHeight="1" x14ac:dyDescent="0.2">
      <c r="A25" s="38" t="s">
        <v>231</v>
      </c>
      <c r="B25" s="25" t="s">
        <v>375</v>
      </c>
      <c r="C25" s="19">
        <v>12732</v>
      </c>
      <c r="D25" s="19">
        <v>11613</v>
      </c>
    </row>
    <row r="26" spans="1:4" s="192" customFormat="1" ht="15" customHeight="1" x14ac:dyDescent="0.2">
      <c r="A26" s="80" t="s">
        <v>78</v>
      </c>
      <c r="B26" s="26" t="s">
        <v>259</v>
      </c>
      <c r="C26" s="19">
        <v>687</v>
      </c>
      <c r="D26" s="19">
        <v>643</v>
      </c>
    </row>
    <row r="27" spans="1:4" ht="15" customHeight="1" x14ac:dyDescent="0.2">
      <c r="A27" s="80" t="s">
        <v>80</v>
      </c>
      <c r="B27" s="22" t="s">
        <v>79</v>
      </c>
      <c r="C27" s="19">
        <v>6162</v>
      </c>
      <c r="D27" s="19">
        <v>7127</v>
      </c>
    </row>
    <row r="28" spans="1:4" s="192" customFormat="1" ht="15" customHeight="1" x14ac:dyDescent="0.2">
      <c r="A28" s="80" t="s">
        <v>81</v>
      </c>
      <c r="B28" s="26" t="s">
        <v>374</v>
      </c>
      <c r="C28" s="19">
        <v>1179</v>
      </c>
      <c r="D28" s="19">
        <v>1059</v>
      </c>
    </row>
    <row r="29" spans="1:4" ht="15" customHeight="1" x14ac:dyDescent="0.2">
      <c r="A29" s="80" t="s">
        <v>83</v>
      </c>
      <c r="B29" s="22" t="s">
        <v>82</v>
      </c>
      <c r="C29" s="19">
        <v>32107</v>
      </c>
      <c r="D29" s="19">
        <v>28928</v>
      </c>
    </row>
    <row r="30" spans="1:4" ht="15" customHeight="1" x14ac:dyDescent="0.2">
      <c r="A30" s="26" t="s">
        <v>310</v>
      </c>
      <c r="B30" s="26" t="s">
        <v>406</v>
      </c>
      <c r="C30" s="327">
        <v>1893</v>
      </c>
      <c r="D30" s="327">
        <v>1322</v>
      </c>
    </row>
    <row r="31" spans="1:4" ht="15" customHeight="1" x14ac:dyDescent="0.2">
      <c r="A31" s="26" t="s">
        <v>311</v>
      </c>
      <c r="B31" s="26" t="s">
        <v>417</v>
      </c>
      <c r="C31" s="327">
        <v>1469</v>
      </c>
      <c r="D31" s="327">
        <v>499</v>
      </c>
    </row>
    <row r="32" spans="1:4" ht="15" customHeight="1" x14ac:dyDescent="0.2">
      <c r="A32" s="26" t="s">
        <v>312</v>
      </c>
      <c r="B32" s="26" t="s">
        <v>418</v>
      </c>
      <c r="C32" s="327">
        <v>260</v>
      </c>
      <c r="D32" s="327">
        <v>253</v>
      </c>
    </row>
    <row r="33" spans="1:4" s="196" customFormat="1" ht="15" customHeight="1" x14ac:dyDescent="0.2">
      <c r="A33" s="218" t="s">
        <v>85</v>
      </c>
      <c r="B33" s="22" t="s">
        <v>84</v>
      </c>
      <c r="C33" s="350">
        <v>57306</v>
      </c>
      <c r="D33" s="350">
        <v>54800</v>
      </c>
    </row>
    <row r="34" spans="1:4" ht="15" customHeight="1" x14ac:dyDescent="0.2">
      <c r="A34" s="80" t="s">
        <v>87</v>
      </c>
      <c r="B34" s="22" t="s">
        <v>86</v>
      </c>
      <c r="C34" s="19">
        <v>10827</v>
      </c>
      <c r="D34" s="19">
        <v>10397</v>
      </c>
    </row>
    <row r="35" spans="1:4" s="192" customFormat="1" ht="15" customHeight="1" x14ac:dyDescent="0.2">
      <c r="A35" s="80" t="s">
        <v>88</v>
      </c>
      <c r="B35" s="26" t="s">
        <v>373</v>
      </c>
      <c r="C35" s="19">
        <v>1781</v>
      </c>
      <c r="D35" s="19">
        <v>1724</v>
      </c>
    </row>
    <row r="36" spans="1:4" ht="15" customHeight="1" x14ac:dyDescent="0.2">
      <c r="A36" s="80" t="s">
        <v>90</v>
      </c>
      <c r="B36" s="22" t="s">
        <v>89</v>
      </c>
      <c r="C36" s="19">
        <v>1895</v>
      </c>
      <c r="D36" s="19">
        <v>1716</v>
      </c>
    </row>
    <row r="37" spans="1:4" ht="15" customHeight="1" x14ac:dyDescent="0.2">
      <c r="A37" s="317" t="s">
        <v>269</v>
      </c>
      <c r="B37" s="421" t="s">
        <v>270</v>
      </c>
      <c r="C37" s="19">
        <v>1844</v>
      </c>
      <c r="D37" s="19">
        <v>1672</v>
      </c>
    </row>
    <row r="38" spans="1:4" ht="15" customHeight="1" x14ac:dyDescent="0.2">
      <c r="A38" s="80" t="s">
        <v>92</v>
      </c>
      <c r="B38" s="22" t="s">
        <v>91</v>
      </c>
      <c r="C38" s="19">
        <v>3542</v>
      </c>
      <c r="D38" s="19">
        <v>3260</v>
      </c>
    </row>
    <row r="39" spans="1:4" s="192" customFormat="1" ht="15" customHeight="1" x14ac:dyDescent="0.2">
      <c r="A39" s="80" t="s">
        <v>93</v>
      </c>
      <c r="B39" s="26" t="s">
        <v>372</v>
      </c>
      <c r="C39" s="19">
        <v>502</v>
      </c>
      <c r="D39" s="19">
        <v>550</v>
      </c>
    </row>
    <row r="40" spans="1:4" s="192" customFormat="1" ht="15" customHeight="1" x14ac:dyDescent="0.2">
      <c r="A40" s="80" t="s">
        <v>94</v>
      </c>
      <c r="B40" s="26" t="s">
        <v>377</v>
      </c>
      <c r="C40" s="19">
        <v>2242</v>
      </c>
      <c r="D40" s="19">
        <v>1836</v>
      </c>
    </row>
    <row r="41" spans="1:4" ht="15" customHeight="1" x14ac:dyDescent="0.2">
      <c r="A41" s="80" t="s">
        <v>96</v>
      </c>
      <c r="B41" s="22" t="s">
        <v>95</v>
      </c>
      <c r="C41" s="19">
        <v>216</v>
      </c>
      <c r="D41" s="19">
        <v>268</v>
      </c>
    </row>
    <row r="42" spans="1:4" ht="15" customHeight="1" x14ac:dyDescent="0.2">
      <c r="A42" s="80" t="s">
        <v>98</v>
      </c>
      <c r="B42" s="22" t="s">
        <v>97</v>
      </c>
      <c r="C42" s="19">
        <v>2577</v>
      </c>
      <c r="D42" s="19">
        <v>2487</v>
      </c>
    </row>
    <row r="43" spans="1:4" s="192" customFormat="1" ht="15" customHeight="1" x14ac:dyDescent="0.2">
      <c r="A43" s="80" t="s">
        <v>99</v>
      </c>
      <c r="B43" s="26" t="s">
        <v>370</v>
      </c>
      <c r="C43" s="19">
        <v>1697</v>
      </c>
      <c r="D43" s="19">
        <v>1702</v>
      </c>
    </row>
    <row r="44" spans="1:4" s="192" customFormat="1" ht="15" customHeight="1" x14ac:dyDescent="0.2">
      <c r="A44" s="317" t="s">
        <v>260</v>
      </c>
      <c r="B44" s="26" t="s">
        <v>371</v>
      </c>
      <c r="C44" s="19">
        <v>277</v>
      </c>
      <c r="D44" s="19">
        <v>271</v>
      </c>
    </row>
    <row r="45" spans="1:4" s="192" customFormat="1" ht="15" customHeight="1" x14ac:dyDescent="0.2">
      <c r="A45" s="317" t="s">
        <v>400</v>
      </c>
      <c r="B45" s="26" t="s">
        <v>441</v>
      </c>
      <c r="C45" s="19">
        <v>0</v>
      </c>
      <c r="D45" s="19">
        <v>0</v>
      </c>
    </row>
    <row r="46" spans="1:4" s="192" customFormat="1" ht="15" customHeight="1" x14ac:dyDescent="0.2">
      <c r="A46" s="80" t="s">
        <v>439</v>
      </c>
      <c r="B46" s="421" t="s">
        <v>482</v>
      </c>
      <c r="C46" s="19">
        <v>1394</v>
      </c>
      <c r="D46" s="19">
        <v>135</v>
      </c>
    </row>
    <row r="47" spans="1:4" s="192" customFormat="1" ht="15" customHeight="1" x14ac:dyDescent="0.2">
      <c r="A47" s="80" t="s">
        <v>440</v>
      </c>
      <c r="B47" s="421" t="s">
        <v>483</v>
      </c>
      <c r="C47" s="19">
        <v>0</v>
      </c>
      <c r="D47" s="19">
        <v>0</v>
      </c>
    </row>
    <row r="48" spans="1:4" ht="15" customHeight="1" x14ac:dyDescent="0.2">
      <c r="A48" s="80" t="s">
        <v>100</v>
      </c>
      <c r="B48" s="22" t="s">
        <v>309</v>
      </c>
      <c r="C48" s="19">
        <v>254</v>
      </c>
      <c r="D48" s="19">
        <v>512</v>
      </c>
    </row>
    <row r="49" spans="1:4" ht="15" customHeight="1" x14ac:dyDescent="0.2">
      <c r="A49" s="317" t="s">
        <v>453</v>
      </c>
      <c r="B49" s="22" t="s">
        <v>448</v>
      </c>
      <c r="C49" s="19">
        <v>13955</v>
      </c>
      <c r="D49" s="19">
        <v>12978</v>
      </c>
    </row>
    <row r="50" spans="1:4" s="192" customFormat="1" ht="15" customHeight="1" x14ac:dyDescent="0.2">
      <c r="A50" s="80" t="s">
        <v>258</v>
      </c>
      <c r="B50" s="22" t="s">
        <v>389</v>
      </c>
      <c r="C50" s="20">
        <v>20802</v>
      </c>
      <c r="D50" s="20">
        <v>21377</v>
      </c>
    </row>
    <row r="51" spans="1:4" ht="15" customHeight="1" thickBot="1" x14ac:dyDescent="0.25">
      <c r="A51" s="418" t="s">
        <v>143</v>
      </c>
      <c r="B51" s="27" t="s">
        <v>288</v>
      </c>
      <c r="C51" s="351">
        <v>450248</v>
      </c>
      <c r="D51" s="351">
        <v>415097</v>
      </c>
    </row>
    <row r="52" spans="1:4" x14ac:dyDescent="0.2">
      <c r="A52" s="419"/>
    </row>
  </sheetData>
  <sheetProtection algorithmName="SHA-512" hashValue="rKUxJ+S3Fu/+hhLN7odx4kQMmMWuQ61GA/B1wgh0zpVQZPb0kHbiEIANxur4xSbEuOexermo17W7hGcgMfxnPQ==" saltValue="qmi6Oz1tZuyBrdAdse29OQ==" spinCount="100000" sheet="1" objects="1" scenarios="1"/>
  <phoneticPr fontId="0" type="noConversion"/>
  <conditionalFormatting sqref="C15:C16 C20 C27 C29:C32 C34 C36:C38 C41:C42 C48:C50 C5 C7 C11:C12">
    <cfRule type="cellIs" dxfId="64" priority="37" stopIfTrue="1" operator="lessThan">
      <formula>-1</formula>
    </cfRule>
  </conditionalFormatting>
  <conditionalFormatting sqref="C6">
    <cfRule type="cellIs" dxfId="63" priority="38" stopIfTrue="1" operator="lessThan">
      <formula>-1</formula>
    </cfRule>
    <cfRule type="expression" dxfId="62" priority="39" stopIfTrue="1">
      <formula>IF(AND(C$6&gt;C$5),SUM(C$5-C$6)&lt;-0.1)</formula>
    </cfRule>
  </conditionalFormatting>
  <conditionalFormatting sqref="C8:C10">
    <cfRule type="cellIs" dxfId="61" priority="40" stopIfTrue="1" operator="lessThan">
      <formula>-1</formula>
    </cfRule>
    <cfRule type="expression" dxfId="60" priority="41" stopIfTrue="1">
      <formula>IF(AND(SUM(C$8:C$10)&gt;C$7),SUM(C$7-C$8-C$9-C$10)&lt;-0.1)</formula>
    </cfRule>
  </conditionalFormatting>
  <conditionalFormatting sqref="C17:C19">
    <cfRule type="cellIs" dxfId="59" priority="44" stopIfTrue="1" operator="lessThan">
      <formula>-1</formula>
    </cfRule>
    <cfRule type="expression" dxfId="58" priority="45" stopIfTrue="1">
      <formula>IF(AND(C$17&gt;C$16),SUM(C$17-C$16)&lt;-0.1)</formula>
    </cfRule>
  </conditionalFormatting>
  <conditionalFormatting sqref="C21:C25">
    <cfRule type="cellIs" dxfId="57" priority="46" stopIfTrue="1" operator="lessThan">
      <formula>-1</formula>
    </cfRule>
    <cfRule type="expression" dxfId="56" priority="47" stopIfTrue="1">
      <formula>IF(AND(SUM(C$21:C$25)&gt;C$20),SUM(C$20-C$21-C$22-C$23-C$24-C$25)&lt;-0.1)</formula>
    </cfRule>
  </conditionalFormatting>
  <conditionalFormatting sqref="C28">
    <cfRule type="cellIs" dxfId="55" priority="48" stopIfTrue="1" operator="lessThan">
      <formula>-1</formula>
    </cfRule>
    <cfRule type="expression" dxfId="54" priority="49" stopIfTrue="1">
      <formula>IF(AND(C$28&gt;C$27),SUM(C$27-C$28)&lt;-0.1)</formula>
    </cfRule>
  </conditionalFormatting>
  <conditionalFormatting sqref="C35">
    <cfRule type="cellIs" dxfId="53" priority="50" stopIfTrue="1" operator="lessThan">
      <formula>-1</formula>
    </cfRule>
    <cfRule type="expression" dxfId="52" priority="51" stopIfTrue="1">
      <formula>IF(AND(C$35&gt;C$34),SUM(C$34-C$35)&lt;-0.1)</formula>
    </cfRule>
  </conditionalFormatting>
  <conditionalFormatting sqref="C39:C40">
    <cfRule type="cellIs" dxfId="51" priority="52" stopIfTrue="1" operator="lessThan">
      <formula>-1</formula>
    </cfRule>
    <cfRule type="expression" dxfId="50" priority="53" stopIfTrue="1">
      <formula>IF(AND(SUM(C$39:C40)&gt;C$38),SUM(C$38-C$39-C$40)&lt;-0.1)</formula>
    </cfRule>
  </conditionalFormatting>
  <conditionalFormatting sqref="C43:C45">
    <cfRule type="cellIs" dxfId="49" priority="54" stopIfTrue="1" operator="lessThan">
      <formula>-1</formula>
    </cfRule>
    <cfRule type="expression" dxfId="48" priority="55" stopIfTrue="1">
      <formula>IF(AND(SUM(C$43:C44)&gt;C$42),SUM(C$42-C$43-C$44)&lt;-0.1)</formula>
    </cfRule>
  </conditionalFormatting>
  <conditionalFormatting sqref="C26">
    <cfRule type="cellIs" dxfId="47" priority="64" stopIfTrue="1" operator="lessThan">
      <formula>-1</formula>
    </cfRule>
    <cfRule type="expression" dxfId="46" priority="65" stopIfTrue="1">
      <formula>IF(AND(C26&gt;C25),SUM(C25-C26)&lt;-0.1)</formula>
    </cfRule>
  </conditionalFormatting>
  <conditionalFormatting sqref="C31:C32">
    <cfRule type="expression" dxfId="45" priority="27" stopIfTrue="1">
      <formula>IF(AND(SUM(C$31:C$32)&gt;C$30),"Sant","falskt")</formula>
    </cfRule>
  </conditionalFormatting>
  <conditionalFormatting sqref="C46:C47">
    <cfRule type="cellIs" dxfId="44" priority="172" stopIfTrue="1" operator="lessThan">
      <formula>-1</formula>
    </cfRule>
    <cfRule type="expression" dxfId="43" priority="173" stopIfTrue="1">
      <formula>IF(AND(SUM(C$46:C47)&gt;#REF!),SUM(#REF!-C$46-C$47)&lt;-0.1)</formula>
    </cfRule>
  </conditionalFormatting>
  <conditionalFormatting sqref="C30">
    <cfRule type="expression" dxfId="42" priority="26" stopIfTrue="1">
      <formula>IF(AND(C$30&gt;C$29),SUM(C$29-C$30)&lt;-0.1)</formula>
    </cfRule>
  </conditionalFormatting>
  <conditionalFormatting sqref="C13">
    <cfRule type="expression" dxfId="41" priority="25" stopIfTrue="1">
      <formula>$C$13&gt;0</formula>
    </cfRule>
  </conditionalFormatting>
  <conditionalFormatting sqref="D15:D16 D20 D27 D29:D32 D34 D36:D38 D41:D42 D48:D50 D5 D7 D11:D12">
    <cfRule type="cellIs" dxfId="40" priority="4" stopIfTrue="1" operator="lessThan">
      <formula>-1</formula>
    </cfRule>
  </conditionalFormatting>
  <conditionalFormatting sqref="D6">
    <cfRule type="cellIs" dxfId="39" priority="5" stopIfTrue="1" operator="lessThan">
      <formula>-1</formula>
    </cfRule>
    <cfRule type="expression" dxfId="38" priority="6" stopIfTrue="1">
      <formula>IF(AND(D$6&gt;D$5),SUM(D$5-D$6)&lt;-0.1)</formula>
    </cfRule>
  </conditionalFormatting>
  <conditionalFormatting sqref="D8:D10">
    <cfRule type="cellIs" dxfId="37" priority="7" stopIfTrue="1" operator="lessThan">
      <formula>-1</formula>
    </cfRule>
    <cfRule type="expression" dxfId="36" priority="8" stopIfTrue="1">
      <formula>IF(AND(SUM(D$8:D$10)&gt;D$7),SUM(D$7-D$8-D$9-D$10)&lt;-0.1)</formula>
    </cfRule>
  </conditionalFormatting>
  <conditionalFormatting sqref="D17:D19">
    <cfRule type="cellIs" dxfId="35" priority="9" stopIfTrue="1" operator="lessThan">
      <formula>-1</formula>
    </cfRule>
    <cfRule type="expression" dxfId="34" priority="10" stopIfTrue="1">
      <formula>IF(AND(D$17&gt;D$16),SUM(D$17-D$16)&lt;-0.1)</formula>
    </cfRule>
  </conditionalFormatting>
  <conditionalFormatting sqref="D21:D25">
    <cfRule type="cellIs" dxfId="33" priority="11" stopIfTrue="1" operator="lessThan">
      <formula>-1</formula>
    </cfRule>
    <cfRule type="expression" dxfId="32" priority="12" stopIfTrue="1">
      <formula>IF(AND(SUM(D$21:D$25)&gt;D$20),SUM(D$20-D$21-D$22-D$23-D$24-D$25)&lt;-0.1)</formula>
    </cfRule>
  </conditionalFormatting>
  <conditionalFormatting sqref="D28">
    <cfRule type="cellIs" dxfId="31" priority="13" stopIfTrue="1" operator="lessThan">
      <formula>-1</formula>
    </cfRule>
    <cfRule type="expression" dxfId="30" priority="14" stopIfTrue="1">
      <formula>IF(AND(D$28&gt;D$27),SUM(D$27-D$28)&lt;-0.1)</formula>
    </cfRule>
  </conditionalFormatting>
  <conditionalFormatting sqref="D35">
    <cfRule type="cellIs" dxfId="29" priority="15" stopIfTrue="1" operator="lessThan">
      <formula>-1</formula>
    </cfRule>
    <cfRule type="expression" dxfId="28" priority="16" stopIfTrue="1">
      <formula>IF(AND(D$35&gt;D$34),SUM(D$34-D$35)&lt;-0.1)</formula>
    </cfRule>
  </conditionalFormatting>
  <conditionalFormatting sqref="D39:D40">
    <cfRule type="cellIs" dxfId="27" priority="17" stopIfTrue="1" operator="lessThan">
      <formula>-1</formula>
    </cfRule>
    <cfRule type="expression" dxfId="26" priority="18" stopIfTrue="1">
      <formula>IF(AND(SUM(D$39:D40)&gt;D$38),SUM(D$38-D$39-D$40)&lt;-0.1)</formula>
    </cfRule>
  </conditionalFormatting>
  <conditionalFormatting sqref="D43:D45">
    <cfRule type="cellIs" dxfId="25" priority="19" stopIfTrue="1" operator="lessThan">
      <formula>-1</formula>
    </cfRule>
    <cfRule type="expression" dxfId="24" priority="20" stopIfTrue="1">
      <formula>IF(AND(SUM(D$43:D44)&gt;D$42),SUM(D$42-D$43-D$44)&lt;-0.1)</formula>
    </cfRule>
  </conditionalFormatting>
  <conditionalFormatting sqref="D26">
    <cfRule type="cellIs" dxfId="23" priority="21" stopIfTrue="1" operator="lessThan">
      <formula>-1</formula>
    </cfRule>
    <cfRule type="expression" dxfId="22" priority="22" stopIfTrue="1">
      <formula>IF(AND(D26&gt;D25),SUM(D25-D26)&lt;-0.1)</formula>
    </cfRule>
  </conditionalFormatting>
  <conditionalFormatting sqref="D31:D32">
    <cfRule type="expression" dxfId="21" priority="3" stopIfTrue="1">
      <formula>IF(AND(SUM(D$31:D$32)&gt;D$30),"Sant","falskt")</formula>
    </cfRule>
  </conditionalFormatting>
  <conditionalFormatting sqref="D46:D47">
    <cfRule type="cellIs" dxfId="20" priority="23" stopIfTrue="1" operator="lessThan">
      <formula>-1</formula>
    </cfRule>
    <cfRule type="expression" dxfId="19" priority="24" stopIfTrue="1">
      <formula>IF(AND(SUM(D$46:D47)&gt;#REF!),SUM(#REF!-D$46-D$47)&lt;-0.1)</formula>
    </cfRule>
  </conditionalFormatting>
  <conditionalFormatting sqref="D30">
    <cfRule type="expression" dxfId="18" priority="2" stopIfTrue="1">
      <formula>IF(AND(D$30&gt;D$29),SUM(D$29-D$30)&lt;-0.1)</formula>
    </cfRule>
  </conditionalFormatting>
  <conditionalFormatting sqref="D13">
    <cfRule type="expression" dxfId="17" priority="1" stopIfTrue="1">
      <formula>$C$13&gt;0</formula>
    </cfRule>
  </conditionalFormatting>
  <dataValidations count="1">
    <dataValidation type="decimal" allowBlank="1" showErrorMessage="1" error="Endast tal ska anges!" sqref="C4:D51" xr:uid="{00000000-0002-0000-0700-000000000000}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4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N65"/>
  <sheetViews>
    <sheetView zoomScaleNormal="100" workbookViewId="0"/>
  </sheetViews>
  <sheetFormatPr defaultColWidth="0" defaultRowHeight="12.75" zeroHeight="1" x14ac:dyDescent="0.2"/>
  <cols>
    <col min="1" max="1" width="10.7109375" style="97" customWidth="1"/>
    <col min="2" max="2" width="46.7109375" style="97" customWidth="1"/>
    <col min="3" max="12" width="11.7109375" style="97" customWidth="1"/>
    <col min="13" max="14" width="0" style="97" hidden="1" customWidth="1"/>
    <col min="15" max="16384" width="58.42578125" style="97" hidden="1"/>
  </cols>
  <sheetData>
    <row r="1" spans="1:12" ht="24.75" customHeight="1" thickBot="1" x14ac:dyDescent="0.35">
      <c r="A1" s="2" t="s">
        <v>304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304" t="s">
        <v>120</v>
      </c>
      <c r="B2" s="10" t="s">
        <v>33</v>
      </c>
      <c r="C2" s="77" t="s">
        <v>173</v>
      </c>
      <c r="D2" s="77"/>
      <c r="E2" s="78"/>
      <c r="F2" s="78"/>
      <c r="G2" s="78"/>
      <c r="H2" s="78"/>
      <c r="I2" s="78"/>
      <c r="J2" s="78"/>
      <c r="K2" s="78"/>
      <c r="L2" s="79"/>
    </row>
    <row r="3" spans="1:12" ht="15.75" customHeight="1" x14ac:dyDescent="0.2">
      <c r="A3" s="251"/>
      <c r="B3" s="9"/>
      <c r="C3" s="372" t="s">
        <v>104</v>
      </c>
      <c r="D3" s="437" t="s">
        <v>463</v>
      </c>
      <c r="E3" s="443" t="s">
        <v>464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368</v>
      </c>
      <c r="K3" s="18" t="s">
        <v>345</v>
      </c>
      <c r="L3" s="318" t="s">
        <v>279</v>
      </c>
    </row>
    <row r="4" spans="1:12" ht="15.75" customHeight="1" x14ac:dyDescent="0.2">
      <c r="A4" s="251"/>
      <c r="B4" s="9"/>
      <c r="C4" s="6"/>
      <c r="D4" s="437"/>
      <c r="E4" s="437" t="s">
        <v>465</v>
      </c>
      <c r="F4" s="6" t="s">
        <v>135</v>
      </c>
      <c r="G4" s="6" t="s">
        <v>152</v>
      </c>
      <c r="H4" s="6" t="s">
        <v>159</v>
      </c>
      <c r="I4" s="6"/>
      <c r="J4" s="6" t="s">
        <v>367</v>
      </c>
      <c r="K4" s="6" t="s">
        <v>107</v>
      </c>
      <c r="L4" s="318"/>
    </row>
    <row r="5" spans="1:12" ht="15.75" customHeight="1" x14ac:dyDescent="0.2">
      <c r="A5" s="252"/>
      <c r="B5" s="8"/>
      <c r="C5" s="5"/>
      <c r="D5" s="444"/>
      <c r="E5" s="444" t="s">
        <v>183</v>
      </c>
      <c r="F5" s="5"/>
      <c r="G5" s="5"/>
      <c r="H5" s="5" t="s">
        <v>110</v>
      </c>
      <c r="I5" s="5"/>
      <c r="J5" s="5" t="s">
        <v>366</v>
      </c>
      <c r="K5" s="5"/>
      <c r="L5" s="319"/>
    </row>
    <row r="6" spans="1:12" s="197" customFormat="1" ht="15.75" customHeight="1" x14ac:dyDescent="0.2">
      <c r="A6" s="56" t="s">
        <v>184</v>
      </c>
      <c r="B6" s="32" t="s">
        <v>313</v>
      </c>
      <c r="C6" s="685">
        <v>1555</v>
      </c>
      <c r="D6" s="685">
        <v>1231</v>
      </c>
      <c r="E6" s="685">
        <v>2</v>
      </c>
      <c r="F6" s="685">
        <v>20</v>
      </c>
      <c r="G6" s="685">
        <v>1</v>
      </c>
      <c r="H6" s="685">
        <v>125</v>
      </c>
      <c r="I6" s="685">
        <v>109</v>
      </c>
      <c r="J6" s="685">
        <v>0</v>
      </c>
      <c r="K6" s="685">
        <v>54</v>
      </c>
      <c r="L6" s="686">
        <v>0</v>
      </c>
    </row>
    <row r="7" spans="1:12" ht="15.75" customHeight="1" x14ac:dyDescent="0.2">
      <c r="A7" s="38" t="s">
        <v>274</v>
      </c>
      <c r="B7" s="15" t="s">
        <v>393</v>
      </c>
      <c r="C7" s="581">
        <v>762</v>
      </c>
      <c r="D7" s="581">
        <v>609</v>
      </c>
      <c r="E7" s="581">
        <v>0</v>
      </c>
      <c r="F7" s="581">
        <v>0</v>
      </c>
      <c r="G7" s="581">
        <v>1</v>
      </c>
      <c r="H7" s="581">
        <v>54</v>
      </c>
      <c r="I7" s="581">
        <v>62</v>
      </c>
      <c r="J7" s="581">
        <v>0</v>
      </c>
      <c r="K7" s="581">
        <v>35</v>
      </c>
      <c r="L7" s="479">
        <v>0</v>
      </c>
    </row>
    <row r="8" spans="1:12" ht="15.75" customHeight="1" x14ac:dyDescent="0.2">
      <c r="A8" s="38" t="s">
        <v>232</v>
      </c>
      <c r="B8" s="15" t="s">
        <v>394</v>
      </c>
      <c r="C8" s="581">
        <v>390</v>
      </c>
      <c r="D8" s="581">
        <v>331</v>
      </c>
      <c r="E8" s="581">
        <v>0</v>
      </c>
      <c r="F8" s="581">
        <v>0</v>
      </c>
      <c r="G8" s="581">
        <v>0</v>
      </c>
      <c r="H8" s="581">
        <v>18</v>
      </c>
      <c r="I8" s="581">
        <v>33</v>
      </c>
      <c r="J8" s="581">
        <v>0</v>
      </c>
      <c r="K8" s="581">
        <v>6</v>
      </c>
      <c r="L8" s="479">
        <v>0</v>
      </c>
    </row>
    <row r="9" spans="1:12" ht="15.75" customHeight="1" x14ac:dyDescent="0.2">
      <c r="A9" s="38" t="s">
        <v>233</v>
      </c>
      <c r="B9" s="15" t="s">
        <v>39</v>
      </c>
      <c r="C9" s="581">
        <v>23</v>
      </c>
      <c r="D9" s="581">
        <v>13</v>
      </c>
      <c r="E9" s="581">
        <v>0</v>
      </c>
      <c r="F9" s="581">
        <v>0</v>
      </c>
      <c r="G9" s="581">
        <v>0</v>
      </c>
      <c r="H9" s="581">
        <v>4</v>
      </c>
      <c r="I9" s="581">
        <v>3</v>
      </c>
      <c r="J9" s="581">
        <v>0</v>
      </c>
      <c r="K9" s="581">
        <v>2</v>
      </c>
      <c r="L9" s="479">
        <v>0</v>
      </c>
    </row>
    <row r="10" spans="1:12" ht="15.75" customHeight="1" x14ac:dyDescent="0.2">
      <c r="A10" s="38" t="s">
        <v>234</v>
      </c>
      <c r="B10" s="15" t="s">
        <v>40</v>
      </c>
      <c r="C10" s="581">
        <v>102</v>
      </c>
      <c r="D10" s="581">
        <v>93</v>
      </c>
      <c r="E10" s="581">
        <v>0</v>
      </c>
      <c r="F10" s="581">
        <v>0</v>
      </c>
      <c r="G10" s="581">
        <v>0</v>
      </c>
      <c r="H10" s="581">
        <v>4</v>
      </c>
      <c r="I10" s="581">
        <v>2</v>
      </c>
      <c r="J10" s="581">
        <v>0</v>
      </c>
      <c r="K10" s="581">
        <v>2</v>
      </c>
      <c r="L10" s="479">
        <v>0</v>
      </c>
    </row>
    <row r="11" spans="1:12" ht="15.75" customHeight="1" x14ac:dyDescent="0.2">
      <c r="A11" s="38" t="s">
        <v>275</v>
      </c>
      <c r="B11" s="15" t="s">
        <v>405</v>
      </c>
      <c r="C11" s="581">
        <v>167</v>
      </c>
      <c r="D11" s="581">
        <v>129</v>
      </c>
      <c r="E11" s="581">
        <v>0</v>
      </c>
      <c r="F11" s="581">
        <v>0</v>
      </c>
      <c r="G11" s="581">
        <v>0</v>
      </c>
      <c r="H11" s="581">
        <v>32</v>
      </c>
      <c r="I11" s="581">
        <v>4</v>
      </c>
      <c r="J11" s="581">
        <v>0</v>
      </c>
      <c r="K11" s="581">
        <v>3</v>
      </c>
      <c r="L11" s="479">
        <v>0</v>
      </c>
    </row>
    <row r="12" spans="1:12" ht="15.75" customHeight="1" x14ac:dyDescent="0.2">
      <c r="A12" s="38" t="s">
        <v>235</v>
      </c>
      <c r="B12" s="15" t="s">
        <v>1</v>
      </c>
      <c r="C12" s="581">
        <v>43</v>
      </c>
      <c r="D12" s="581">
        <v>36</v>
      </c>
      <c r="E12" s="581">
        <v>0</v>
      </c>
      <c r="F12" s="581">
        <v>0</v>
      </c>
      <c r="G12" s="581">
        <v>0</v>
      </c>
      <c r="H12" s="581">
        <v>2</v>
      </c>
      <c r="I12" s="581">
        <v>2</v>
      </c>
      <c r="J12" s="581">
        <v>0</v>
      </c>
      <c r="K12" s="581">
        <v>3</v>
      </c>
      <c r="L12" s="479">
        <v>0</v>
      </c>
    </row>
    <row r="13" spans="1:12" ht="15.75" customHeight="1" x14ac:dyDescent="0.2">
      <c r="A13" s="38" t="s">
        <v>146</v>
      </c>
      <c r="B13" s="15" t="s">
        <v>0</v>
      </c>
      <c r="C13" s="581">
        <v>11</v>
      </c>
      <c r="D13" s="581">
        <v>0</v>
      </c>
      <c r="E13" s="581">
        <v>0</v>
      </c>
      <c r="F13" s="581">
        <v>10</v>
      </c>
      <c r="G13" s="581">
        <v>0</v>
      </c>
      <c r="H13" s="581">
        <v>0</v>
      </c>
      <c r="I13" s="581">
        <v>0</v>
      </c>
      <c r="J13" s="581">
        <v>0</v>
      </c>
      <c r="K13" s="581">
        <v>0</v>
      </c>
      <c r="L13" s="479">
        <v>0</v>
      </c>
    </row>
    <row r="14" spans="1:12" ht="15.75" customHeight="1" x14ac:dyDescent="0.2">
      <c r="A14" s="38" t="s">
        <v>236</v>
      </c>
      <c r="B14" s="15" t="s">
        <v>155</v>
      </c>
      <c r="C14" s="581">
        <v>47</v>
      </c>
      <c r="D14" s="581">
        <v>20</v>
      </c>
      <c r="E14" s="581">
        <v>2</v>
      </c>
      <c r="F14" s="581">
        <v>10</v>
      </c>
      <c r="G14" s="581">
        <v>0</v>
      </c>
      <c r="H14" s="581">
        <v>11</v>
      </c>
      <c r="I14" s="581">
        <v>3</v>
      </c>
      <c r="J14" s="581">
        <v>0</v>
      </c>
      <c r="K14" s="581">
        <v>3</v>
      </c>
      <c r="L14" s="479">
        <v>0</v>
      </c>
    </row>
    <row r="15" spans="1:12" s="197" customFormat="1" ht="15.75" customHeight="1" x14ac:dyDescent="0.2">
      <c r="A15" s="56" t="s">
        <v>185</v>
      </c>
      <c r="B15" s="32" t="s">
        <v>314</v>
      </c>
      <c r="C15" s="578">
        <v>11151</v>
      </c>
      <c r="D15" s="578">
        <v>10320</v>
      </c>
      <c r="E15" s="578">
        <v>35</v>
      </c>
      <c r="F15" s="578">
        <v>75</v>
      </c>
      <c r="G15" s="578">
        <v>14</v>
      </c>
      <c r="H15" s="578">
        <v>85</v>
      </c>
      <c r="I15" s="578">
        <v>400</v>
      </c>
      <c r="J15" s="578">
        <v>5</v>
      </c>
      <c r="K15" s="578">
        <v>70</v>
      </c>
      <c r="L15" s="686">
        <v>145</v>
      </c>
    </row>
    <row r="16" spans="1:12" ht="15.75" customHeight="1" x14ac:dyDescent="0.2">
      <c r="A16" s="38" t="s">
        <v>189</v>
      </c>
      <c r="B16" s="15" t="s">
        <v>111</v>
      </c>
      <c r="C16" s="261">
        <v>2992</v>
      </c>
      <c r="D16" s="581">
        <v>2691</v>
      </c>
      <c r="E16" s="581">
        <v>7</v>
      </c>
      <c r="F16" s="581">
        <v>17</v>
      </c>
      <c r="G16" s="581">
        <v>14</v>
      </c>
      <c r="H16" s="581">
        <v>28</v>
      </c>
      <c r="I16" s="581">
        <v>150</v>
      </c>
      <c r="J16" s="581">
        <v>2</v>
      </c>
      <c r="K16" s="581">
        <v>39</v>
      </c>
      <c r="L16" s="479">
        <v>46</v>
      </c>
    </row>
    <row r="17" spans="1:12" ht="15.75" customHeight="1" x14ac:dyDescent="0.2">
      <c r="A17" s="38" t="s">
        <v>190</v>
      </c>
      <c r="B17" s="15" t="s">
        <v>112</v>
      </c>
      <c r="C17" s="261">
        <v>327</v>
      </c>
      <c r="D17" s="581">
        <v>306</v>
      </c>
      <c r="E17" s="581">
        <v>0</v>
      </c>
      <c r="F17" s="581">
        <v>2</v>
      </c>
      <c r="G17" s="581">
        <v>0</v>
      </c>
      <c r="H17" s="581">
        <v>1</v>
      </c>
      <c r="I17" s="581">
        <v>17</v>
      </c>
      <c r="J17" s="581">
        <v>0</v>
      </c>
      <c r="K17" s="581">
        <v>0</v>
      </c>
      <c r="L17" s="479">
        <v>0</v>
      </c>
    </row>
    <row r="18" spans="1:12" ht="15.75" customHeight="1" x14ac:dyDescent="0.2">
      <c r="A18" s="38" t="s">
        <v>191</v>
      </c>
      <c r="B18" s="15" t="s">
        <v>121</v>
      </c>
      <c r="C18" s="581">
        <v>67</v>
      </c>
      <c r="D18" s="581">
        <v>61</v>
      </c>
      <c r="E18" s="581">
        <v>0</v>
      </c>
      <c r="F18" s="581">
        <v>0</v>
      </c>
      <c r="G18" s="581">
        <v>0</v>
      </c>
      <c r="H18" s="581">
        <v>2</v>
      </c>
      <c r="I18" s="581">
        <v>1</v>
      </c>
      <c r="J18" s="581">
        <v>0</v>
      </c>
      <c r="K18" s="581">
        <v>1</v>
      </c>
      <c r="L18" s="479">
        <v>1</v>
      </c>
    </row>
    <row r="19" spans="1:12" ht="15.75" customHeight="1" x14ac:dyDescent="0.2">
      <c r="A19" s="38" t="s">
        <v>192</v>
      </c>
      <c r="B19" s="15" t="s">
        <v>113</v>
      </c>
      <c r="C19" s="581">
        <v>7768</v>
      </c>
      <c r="D19" s="581">
        <v>7262</v>
      </c>
      <c r="E19" s="581">
        <v>28</v>
      </c>
      <c r="F19" s="581">
        <v>56</v>
      </c>
      <c r="G19" s="581">
        <v>0</v>
      </c>
      <c r="H19" s="581">
        <v>54</v>
      </c>
      <c r="I19" s="581">
        <v>232</v>
      </c>
      <c r="J19" s="581">
        <v>3</v>
      </c>
      <c r="K19" s="581">
        <v>30</v>
      </c>
      <c r="L19" s="479">
        <v>98</v>
      </c>
    </row>
    <row r="20" spans="1:12" s="197" customFormat="1" ht="15.75" customHeight="1" x14ac:dyDescent="0.2">
      <c r="A20" s="56" t="s">
        <v>186</v>
      </c>
      <c r="B20" s="32" t="s">
        <v>315</v>
      </c>
      <c r="C20" s="578">
        <v>1815</v>
      </c>
      <c r="D20" s="578">
        <v>1523</v>
      </c>
      <c r="E20" s="578">
        <v>13</v>
      </c>
      <c r="F20" s="578">
        <v>65</v>
      </c>
      <c r="G20" s="578">
        <v>4</v>
      </c>
      <c r="H20" s="578">
        <v>27</v>
      </c>
      <c r="I20" s="578">
        <v>52</v>
      </c>
      <c r="J20" s="578">
        <v>1</v>
      </c>
      <c r="K20" s="578">
        <v>124</v>
      </c>
      <c r="L20" s="686">
        <v>3</v>
      </c>
    </row>
    <row r="21" spans="1:12" ht="15.75" customHeight="1" x14ac:dyDescent="0.2">
      <c r="A21" s="38" t="s">
        <v>193</v>
      </c>
      <c r="B21" s="15" t="s">
        <v>114</v>
      </c>
      <c r="C21" s="261">
        <v>536</v>
      </c>
      <c r="D21" s="581">
        <v>372</v>
      </c>
      <c r="E21" s="581">
        <v>9</v>
      </c>
      <c r="F21" s="581">
        <v>27</v>
      </c>
      <c r="G21" s="581">
        <v>2</v>
      </c>
      <c r="H21" s="581">
        <v>16</v>
      </c>
      <c r="I21" s="581">
        <v>24</v>
      </c>
      <c r="J21" s="581">
        <v>1</v>
      </c>
      <c r="K21" s="581">
        <v>83</v>
      </c>
      <c r="L21" s="479">
        <v>0</v>
      </c>
    </row>
    <row r="22" spans="1:12" ht="15.75" customHeight="1" x14ac:dyDescent="0.2">
      <c r="A22" s="38" t="s">
        <v>194</v>
      </c>
      <c r="B22" s="15" t="s">
        <v>115</v>
      </c>
      <c r="C22" s="261">
        <v>5</v>
      </c>
      <c r="D22" s="581">
        <v>2</v>
      </c>
      <c r="E22" s="581">
        <v>0</v>
      </c>
      <c r="F22" s="581">
        <v>2</v>
      </c>
      <c r="G22" s="581">
        <v>0</v>
      </c>
      <c r="H22" s="581">
        <v>0</v>
      </c>
      <c r="I22" s="581">
        <v>0</v>
      </c>
      <c r="J22" s="581">
        <v>0</v>
      </c>
      <c r="K22" s="581">
        <v>0</v>
      </c>
      <c r="L22" s="479">
        <v>0</v>
      </c>
    </row>
    <row r="23" spans="1:12" ht="15.75" customHeight="1" x14ac:dyDescent="0.2">
      <c r="A23" s="38" t="s">
        <v>195</v>
      </c>
      <c r="B23" s="15" t="s">
        <v>122</v>
      </c>
      <c r="C23" s="261">
        <v>0</v>
      </c>
      <c r="D23" s="581">
        <v>0</v>
      </c>
      <c r="E23" s="581">
        <v>0</v>
      </c>
      <c r="F23" s="581">
        <v>0</v>
      </c>
      <c r="G23" s="581">
        <v>0</v>
      </c>
      <c r="H23" s="581">
        <v>0</v>
      </c>
      <c r="I23" s="581">
        <v>0</v>
      </c>
      <c r="J23" s="581">
        <v>0</v>
      </c>
      <c r="K23" s="581">
        <v>0</v>
      </c>
      <c r="L23" s="479">
        <v>0</v>
      </c>
    </row>
    <row r="24" spans="1:12" ht="15.75" customHeight="1" x14ac:dyDescent="0.2">
      <c r="A24" s="38" t="s">
        <v>196</v>
      </c>
      <c r="B24" s="15" t="s">
        <v>116</v>
      </c>
      <c r="C24" s="581">
        <v>1278</v>
      </c>
      <c r="D24" s="581">
        <v>1149</v>
      </c>
      <c r="E24" s="581">
        <v>4</v>
      </c>
      <c r="F24" s="581">
        <v>36</v>
      </c>
      <c r="G24" s="581">
        <v>2</v>
      </c>
      <c r="H24" s="581">
        <v>11</v>
      </c>
      <c r="I24" s="581">
        <v>28</v>
      </c>
      <c r="J24" s="581">
        <v>0</v>
      </c>
      <c r="K24" s="581">
        <v>41</v>
      </c>
      <c r="L24" s="479">
        <v>3</v>
      </c>
    </row>
    <row r="25" spans="1:12" s="197" customFormat="1" ht="15.75" customHeight="1" x14ac:dyDescent="0.2">
      <c r="A25" s="56" t="s">
        <v>187</v>
      </c>
      <c r="B25" s="32" t="s">
        <v>346</v>
      </c>
      <c r="C25" s="578">
        <v>1095</v>
      </c>
      <c r="D25" s="578">
        <v>44</v>
      </c>
      <c r="E25" s="578">
        <v>0</v>
      </c>
      <c r="F25" s="578">
        <v>0</v>
      </c>
      <c r="G25" s="578">
        <v>0</v>
      </c>
      <c r="H25" s="578">
        <v>1</v>
      </c>
      <c r="I25" s="578">
        <v>1046</v>
      </c>
      <c r="J25" s="578">
        <v>0</v>
      </c>
      <c r="K25" s="578">
        <v>1</v>
      </c>
      <c r="L25" s="686">
        <v>0</v>
      </c>
    </row>
    <row r="26" spans="1:12" ht="15.75" customHeight="1" x14ac:dyDescent="0.2">
      <c r="A26" s="38" t="s">
        <v>197</v>
      </c>
      <c r="B26" s="15" t="s">
        <v>5</v>
      </c>
      <c r="C26" s="261">
        <v>641</v>
      </c>
      <c r="D26" s="581">
        <v>0</v>
      </c>
      <c r="E26" s="581">
        <v>0</v>
      </c>
      <c r="F26" s="581">
        <v>0</v>
      </c>
      <c r="G26" s="581">
        <v>0</v>
      </c>
      <c r="H26" s="581">
        <v>0</v>
      </c>
      <c r="I26" s="581">
        <v>640</v>
      </c>
      <c r="J26" s="581">
        <v>0</v>
      </c>
      <c r="K26" s="581">
        <v>1</v>
      </c>
      <c r="L26" s="479">
        <v>0</v>
      </c>
    </row>
    <row r="27" spans="1:12" ht="15.75" customHeight="1" x14ac:dyDescent="0.2">
      <c r="A27" s="38" t="s">
        <v>198</v>
      </c>
      <c r="B27" s="15" t="s">
        <v>262</v>
      </c>
      <c r="C27" s="261">
        <v>52</v>
      </c>
      <c r="D27" s="581">
        <v>1</v>
      </c>
      <c r="E27" s="581">
        <v>0</v>
      </c>
      <c r="F27" s="581">
        <v>0</v>
      </c>
      <c r="G27" s="581">
        <v>0</v>
      </c>
      <c r="H27" s="581">
        <v>0</v>
      </c>
      <c r="I27" s="581">
        <v>51</v>
      </c>
      <c r="J27" s="581">
        <v>0</v>
      </c>
      <c r="K27" s="581">
        <v>0</v>
      </c>
      <c r="L27" s="479">
        <v>0</v>
      </c>
    </row>
    <row r="28" spans="1:12" ht="15.75" customHeight="1" x14ac:dyDescent="0.2">
      <c r="A28" s="38" t="s">
        <v>199</v>
      </c>
      <c r="B28" s="15" t="s">
        <v>6</v>
      </c>
      <c r="C28" s="261">
        <v>198</v>
      </c>
      <c r="D28" s="581">
        <v>2</v>
      </c>
      <c r="E28" s="581">
        <v>0</v>
      </c>
      <c r="F28" s="581">
        <v>0</v>
      </c>
      <c r="G28" s="581">
        <v>0</v>
      </c>
      <c r="H28" s="581">
        <v>0</v>
      </c>
      <c r="I28" s="581">
        <v>195</v>
      </c>
      <c r="J28" s="581">
        <v>0</v>
      </c>
      <c r="K28" s="581">
        <v>0</v>
      </c>
      <c r="L28" s="479">
        <v>0</v>
      </c>
    </row>
    <row r="29" spans="1:12" ht="15.75" customHeight="1" x14ac:dyDescent="0.2">
      <c r="A29" s="38" t="s">
        <v>200</v>
      </c>
      <c r="B29" s="26" t="s">
        <v>35</v>
      </c>
      <c r="C29" s="261">
        <v>202</v>
      </c>
      <c r="D29" s="581">
        <v>41</v>
      </c>
      <c r="E29" s="581">
        <v>0</v>
      </c>
      <c r="F29" s="581">
        <v>0</v>
      </c>
      <c r="G29" s="581">
        <v>0</v>
      </c>
      <c r="H29" s="581">
        <v>1</v>
      </c>
      <c r="I29" s="581">
        <v>160</v>
      </c>
      <c r="J29" s="581">
        <v>0</v>
      </c>
      <c r="K29" s="581">
        <v>0</v>
      </c>
      <c r="L29" s="479">
        <v>0</v>
      </c>
    </row>
    <row r="30" spans="1:12" s="197" customFormat="1" ht="15.75" customHeight="1" x14ac:dyDescent="0.2">
      <c r="A30" s="56" t="s">
        <v>188</v>
      </c>
      <c r="B30" s="14" t="s">
        <v>317</v>
      </c>
      <c r="C30" s="578">
        <v>573</v>
      </c>
      <c r="D30" s="578">
        <v>322</v>
      </c>
      <c r="E30" s="578">
        <v>0</v>
      </c>
      <c r="F30" s="578">
        <v>213</v>
      </c>
      <c r="G30" s="578">
        <v>0</v>
      </c>
      <c r="H30" s="578">
        <v>2</v>
      </c>
      <c r="I30" s="578">
        <v>26</v>
      </c>
      <c r="J30" s="578">
        <v>0</v>
      </c>
      <c r="K30" s="578">
        <v>6</v>
      </c>
      <c r="L30" s="686">
        <v>1</v>
      </c>
    </row>
    <row r="31" spans="1:12" ht="15.75" customHeight="1" x14ac:dyDescent="0.2">
      <c r="A31" s="38" t="s">
        <v>201</v>
      </c>
      <c r="B31" s="15" t="s">
        <v>7</v>
      </c>
      <c r="C31" s="261">
        <v>149</v>
      </c>
      <c r="D31" s="687">
        <v>136</v>
      </c>
      <c r="E31" s="687">
        <v>0</v>
      </c>
      <c r="F31" s="687">
        <v>0</v>
      </c>
      <c r="G31" s="687">
        <v>0</v>
      </c>
      <c r="H31" s="687">
        <v>0</v>
      </c>
      <c r="I31" s="687">
        <v>6</v>
      </c>
      <c r="J31" s="687">
        <v>0</v>
      </c>
      <c r="K31" s="687">
        <v>2</v>
      </c>
      <c r="L31" s="479">
        <v>1</v>
      </c>
    </row>
    <row r="32" spans="1:12" ht="15.75" customHeight="1" x14ac:dyDescent="0.2">
      <c r="A32" s="38" t="s">
        <v>202</v>
      </c>
      <c r="B32" s="15" t="s">
        <v>123</v>
      </c>
      <c r="C32" s="261">
        <v>103</v>
      </c>
      <c r="D32" s="687">
        <v>0</v>
      </c>
      <c r="E32" s="687">
        <v>0</v>
      </c>
      <c r="F32" s="687">
        <v>100</v>
      </c>
      <c r="G32" s="687">
        <v>0</v>
      </c>
      <c r="H32" s="687">
        <v>0</v>
      </c>
      <c r="I32" s="687">
        <v>2</v>
      </c>
      <c r="J32" s="687">
        <v>0</v>
      </c>
      <c r="K32" s="687">
        <v>0</v>
      </c>
      <c r="L32" s="479">
        <v>0</v>
      </c>
    </row>
    <row r="33" spans="1:12" ht="15.75" customHeight="1" x14ac:dyDescent="0.2">
      <c r="A33" s="38" t="s">
        <v>203</v>
      </c>
      <c r="B33" s="15" t="s">
        <v>408</v>
      </c>
      <c r="C33" s="687">
        <v>109</v>
      </c>
      <c r="D33" s="687">
        <v>9</v>
      </c>
      <c r="E33" s="687">
        <v>0</v>
      </c>
      <c r="F33" s="687">
        <v>88</v>
      </c>
      <c r="G33" s="687">
        <v>0</v>
      </c>
      <c r="H33" s="687">
        <v>2</v>
      </c>
      <c r="I33" s="687">
        <v>8</v>
      </c>
      <c r="J33" s="687">
        <v>0</v>
      </c>
      <c r="K33" s="687">
        <v>0</v>
      </c>
      <c r="L33" s="479">
        <v>0</v>
      </c>
    </row>
    <row r="34" spans="1:12" ht="15.75" customHeight="1" x14ac:dyDescent="0.2">
      <c r="A34" s="38" t="s">
        <v>204</v>
      </c>
      <c r="B34" s="15" t="s">
        <v>8</v>
      </c>
      <c r="C34" s="687">
        <v>32</v>
      </c>
      <c r="D34" s="687">
        <v>3</v>
      </c>
      <c r="E34" s="687">
        <v>0</v>
      </c>
      <c r="F34" s="687">
        <v>25</v>
      </c>
      <c r="G34" s="687">
        <v>0</v>
      </c>
      <c r="H34" s="687">
        <v>0</v>
      </c>
      <c r="I34" s="687">
        <v>0</v>
      </c>
      <c r="J34" s="687">
        <v>0</v>
      </c>
      <c r="K34" s="687">
        <v>4</v>
      </c>
      <c r="L34" s="479">
        <v>0</v>
      </c>
    </row>
    <row r="35" spans="1:12" ht="15.75" customHeight="1" x14ac:dyDescent="0.2">
      <c r="A35" s="38" t="s">
        <v>205</v>
      </c>
      <c r="B35" s="15" t="s">
        <v>117</v>
      </c>
      <c r="C35" s="687">
        <v>2</v>
      </c>
      <c r="D35" s="687">
        <v>2</v>
      </c>
      <c r="E35" s="687">
        <v>0</v>
      </c>
      <c r="F35" s="687">
        <v>0</v>
      </c>
      <c r="G35" s="687">
        <v>0</v>
      </c>
      <c r="H35" s="687">
        <v>0</v>
      </c>
      <c r="I35" s="687">
        <v>0</v>
      </c>
      <c r="J35" s="687">
        <v>0</v>
      </c>
      <c r="K35" s="687">
        <v>0</v>
      </c>
      <c r="L35" s="479">
        <v>0</v>
      </c>
    </row>
    <row r="36" spans="1:12" ht="15.75" customHeight="1" x14ac:dyDescent="0.2">
      <c r="A36" s="38" t="s">
        <v>206</v>
      </c>
      <c r="B36" s="15" t="s">
        <v>162</v>
      </c>
      <c r="C36" s="687">
        <v>2</v>
      </c>
      <c r="D36" s="687">
        <v>0</v>
      </c>
      <c r="E36" s="687">
        <v>0</v>
      </c>
      <c r="F36" s="687">
        <v>0</v>
      </c>
      <c r="G36" s="687">
        <v>0</v>
      </c>
      <c r="H36" s="687">
        <v>0</v>
      </c>
      <c r="I36" s="687">
        <v>2</v>
      </c>
      <c r="J36" s="687">
        <v>0</v>
      </c>
      <c r="K36" s="687">
        <v>0</v>
      </c>
      <c r="L36" s="479">
        <v>0</v>
      </c>
    </row>
    <row r="37" spans="1:12" ht="15.75" customHeight="1" x14ac:dyDescent="0.2">
      <c r="A37" s="38" t="s">
        <v>207</v>
      </c>
      <c r="B37" s="15" t="s">
        <v>160</v>
      </c>
      <c r="C37" s="687">
        <v>180</v>
      </c>
      <c r="D37" s="687">
        <v>172</v>
      </c>
      <c r="E37" s="687">
        <v>0</v>
      </c>
      <c r="F37" s="687">
        <v>0</v>
      </c>
      <c r="G37" s="687">
        <v>0</v>
      </c>
      <c r="H37" s="687">
        <v>0</v>
      </c>
      <c r="I37" s="687">
        <v>8</v>
      </c>
      <c r="J37" s="687">
        <v>0</v>
      </c>
      <c r="K37" s="687">
        <v>0</v>
      </c>
      <c r="L37" s="479">
        <v>0</v>
      </c>
    </row>
    <row r="38" spans="1:12" s="197" customFormat="1" ht="15.75" customHeight="1" x14ac:dyDescent="0.2">
      <c r="A38" s="223" t="s">
        <v>209</v>
      </c>
      <c r="B38" s="360" t="s">
        <v>412</v>
      </c>
      <c r="C38" s="688">
        <v>0</v>
      </c>
      <c r="D38" s="688">
        <v>0</v>
      </c>
      <c r="E38" s="688">
        <v>0</v>
      </c>
      <c r="F38" s="688">
        <v>0</v>
      </c>
      <c r="G38" s="688">
        <v>0</v>
      </c>
      <c r="H38" s="688">
        <v>0</v>
      </c>
      <c r="I38" s="688">
        <v>0</v>
      </c>
      <c r="J38" s="688">
        <v>0</v>
      </c>
      <c r="K38" s="688">
        <v>0</v>
      </c>
      <c r="L38" s="689">
        <v>0</v>
      </c>
    </row>
    <row r="39" spans="1:12" s="197" customFormat="1" ht="15.75" customHeight="1" x14ac:dyDescent="0.2">
      <c r="A39" s="76" t="s">
        <v>73</v>
      </c>
      <c r="B39" s="14" t="s">
        <v>34</v>
      </c>
      <c r="C39" s="688">
        <v>682</v>
      </c>
      <c r="D39" s="688">
        <v>30</v>
      </c>
      <c r="E39" s="688">
        <v>0</v>
      </c>
      <c r="F39" s="688">
        <v>581</v>
      </c>
      <c r="G39" s="688">
        <v>1</v>
      </c>
      <c r="H39" s="688">
        <v>8</v>
      </c>
      <c r="I39" s="688">
        <v>44</v>
      </c>
      <c r="J39" s="688">
        <v>5</v>
      </c>
      <c r="K39" s="688">
        <v>14</v>
      </c>
      <c r="L39" s="689">
        <v>0</v>
      </c>
    </row>
    <row r="40" spans="1:12" s="197" customFormat="1" ht="15.75" customHeight="1" x14ac:dyDescent="0.2">
      <c r="A40" s="305" t="s">
        <v>156</v>
      </c>
      <c r="B40" s="32" t="s">
        <v>12</v>
      </c>
      <c r="C40" s="688">
        <v>45</v>
      </c>
      <c r="D40" s="688">
        <v>0</v>
      </c>
      <c r="E40" s="688">
        <v>0</v>
      </c>
      <c r="F40" s="688">
        <v>16</v>
      </c>
      <c r="G40" s="688">
        <v>0</v>
      </c>
      <c r="H40" s="688">
        <v>9</v>
      </c>
      <c r="I40" s="688">
        <v>4</v>
      </c>
      <c r="J40" s="688">
        <v>10</v>
      </c>
      <c r="K40" s="688">
        <v>4</v>
      </c>
      <c r="L40" s="689">
        <v>1</v>
      </c>
    </row>
    <row r="41" spans="1:12" s="197" customFormat="1" ht="15.75" customHeight="1" x14ac:dyDescent="0.2">
      <c r="A41" s="305" t="s">
        <v>157</v>
      </c>
      <c r="B41" s="32" t="s">
        <v>14</v>
      </c>
      <c r="C41" s="688">
        <v>927</v>
      </c>
      <c r="D41" s="688">
        <v>5</v>
      </c>
      <c r="E41" s="688">
        <v>27</v>
      </c>
      <c r="F41" s="688">
        <v>874</v>
      </c>
      <c r="G41" s="688">
        <v>8</v>
      </c>
      <c r="H41" s="688">
        <v>10</v>
      </c>
      <c r="I41" s="688">
        <v>0</v>
      </c>
      <c r="J41" s="688">
        <v>1</v>
      </c>
      <c r="K41" s="688">
        <v>0</v>
      </c>
      <c r="L41" s="689">
        <v>0</v>
      </c>
    </row>
    <row r="42" spans="1:12" s="197" customFormat="1" ht="15.75" customHeight="1" x14ac:dyDescent="0.2">
      <c r="A42" s="305" t="s">
        <v>158</v>
      </c>
      <c r="B42" s="32" t="s">
        <v>17</v>
      </c>
      <c r="C42" s="688">
        <v>4</v>
      </c>
      <c r="D42" s="688">
        <v>1</v>
      </c>
      <c r="E42" s="688">
        <v>0</v>
      </c>
      <c r="F42" s="688">
        <v>2</v>
      </c>
      <c r="G42" s="688">
        <v>0</v>
      </c>
      <c r="H42" s="688">
        <v>0</v>
      </c>
      <c r="I42" s="688">
        <v>0</v>
      </c>
      <c r="J42" s="688">
        <v>0</v>
      </c>
      <c r="K42" s="688">
        <v>0</v>
      </c>
      <c r="L42" s="689">
        <v>0</v>
      </c>
    </row>
    <row r="43" spans="1:12" s="197" customFormat="1" ht="15.75" customHeight="1" x14ac:dyDescent="0.2">
      <c r="A43" s="305" t="s">
        <v>224</v>
      </c>
      <c r="B43" s="361" t="s">
        <v>413</v>
      </c>
      <c r="C43" s="688">
        <v>0</v>
      </c>
      <c r="D43" s="688">
        <v>0</v>
      </c>
      <c r="E43" s="688">
        <v>0</v>
      </c>
      <c r="F43" s="688">
        <v>0</v>
      </c>
      <c r="G43" s="688">
        <v>0</v>
      </c>
      <c r="H43" s="688">
        <v>0</v>
      </c>
      <c r="I43" s="688">
        <v>0</v>
      </c>
      <c r="J43" s="688">
        <v>0</v>
      </c>
      <c r="K43" s="688">
        <v>0</v>
      </c>
      <c r="L43" s="689">
        <v>0</v>
      </c>
    </row>
    <row r="44" spans="1:12" s="197" customFormat="1" ht="15.75" customHeight="1" x14ac:dyDescent="0.2">
      <c r="A44" s="55" t="s">
        <v>175</v>
      </c>
      <c r="B44" s="14" t="s">
        <v>292</v>
      </c>
      <c r="C44" s="688">
        <v>367</v>
      </c>
      <c r="D44" s="690">
        <v>261</v>
      </c>
      <c r="E44" s="690">
        <v>3</v>
      </c>
      <c r="F44" s="690">
        <v>17</v>
      </c>
      <c r="G44" s="690">
        <v>0</v>
      </c>
      <c r="H44" s="690">
        <v>24</v>
      </c>
      <c r="I44" s="690">
        <v>30</v>
      </c>
      <c r="J44" s="690">
        <v>0</v>
      </c>
      <c r="K44" s="690">
        <v>5</v>
      </c>
      <c r="L44" s="691">
        <v>18</v>
      </c>
    </row>
    <row r="45" spans="1:12" s="197" customFormat="1" ht="15.75" customHeight="1" x14ac:dyDescent="0.2">
      <c r="A45" s="55" t="s">
        <v>293</v>
      </c>
      <c r="B45" s="320" t="s">
        <v>284</v>
      </c>
      <c r="C45" s="688">
        <v>0</v>
      </c>
      <c r="D45" s="263">
        <v>0</v>
      </c>
      <c r="E45" s="263">
        <v>0</v>
      </c>
      <c r="F45" s="263">
        <v>0</v>
      </c>
      <c r="G45" s="263">
        <v>0</v>
      </c>
      <c r="H45" s="263">
        <v>0</v>
      </c>
      <c r="I45" s="263">
        <v>0</v>
      </c>
      <c r="J45" s="263">
        <v>0</v>
      </c>
      <c r="K45" s="263">
        <v>0</v>
      </c>
      <c r="L45" s="692">
        <v>0</v>
      </c>
    </row>
    <row r="46" spans="1:12" s="197" customFormat="1" ht="15.75" customHeight="1" x14ac:dyDescent="0.2">
      <c r="A46" s="55" t="s">
        <v>125</v>
      </c>
      <c r="B46" s="8" t="s">
        <v>147</v>
      </c>
      <c r="C46" s="705">
        <v>18215</v>
      </c>
      <c r="D46" s="693">
        <v>13737</v>
      </c>
      <c r="E46" s="693">
        <v>80</v>
      </c>
      <c r="F46" s="693">
        <v>1863</v>
      </c>
      <c r="G46" s="693">
        <v>28</v>
      </c>
      <c r="H46" s="693">
        <v>291</v>
      </c>
      <c r="I46" s="693">
        <v>1711</v>
      </c>
      <c r="J46" s="693">
        <v>22</v>
      </c>
      <c r="K46" s="693">
        <v>278</v>
      </c>
      <c r="L46" s="694">
        <v>168</v>
      </c>
    </row>
    <row r="47" spans="1:12" s="194" customFormat="1" ht="13.5" hidden="1" customHeight="1" x14ac:dyDescent="0.2">
      <c r="A47" s="198"/>
      <c r="B47" s="199"/>
      <c r="C47" s="200"/>
      <c r="D47" s="200"/>
      <c r="E47" s="200"/>
      <c r="F47" s="200"/>
      <c r="G47" s="200"/>
      <c r="H47" s="200"/>
      <c r="I47" s="200"/>
      <c r="J47" s="200"/>
      <c r="K47" s="200"/>
      <c r="L47" s="200"/>
    </row>
    <row r="65" x14ac:dyDescent="0.2"/>
  </sheetData>
  <sheetProtection algorithmName="SHA-512" hashValue="aDiBHVlfjtz460TDADdItw6x1s0WP/X/DSWhA5jrXIdeWOQyU3n1JNorbMAoQHek/uM2G5El2+Nyfu+KpjydvA==" saltValue="SETq/MymLbdZs044LqNCbw==" spinCount="100000" sheet="1" objects="1" scenarios="1"/>
  <phoneticPr fontId="0" type="noConversion"/>
  <conditionalFormatting sqref="D16:L19 D21:L24 D7:L14 D31:L45 C21:C23 C26:L29 C31:C32 C7:C12 C14 C16:C18">
    <cfRule type="cellIs" dxfId="16" priority="5" stopIfTrue="1" operator="lessThan">
      <formula>-1</formula>
    </cfRule>
  </conditionalFormatting>
  <conditionalFormatting sqref="C13">
    <cfRule type="cellIs" dxfId="15" priority="4" stopIfTrue="1" operator="lessThan">
      <formula>-1</formula>
    </cfRule>
  </conditionalFormatting>
  <conditionalFormatting sqref="C19">
    <cfRule type="cellIs" dxfId="14" priority="3" stopIfTrue="1" operator="lessThan">
      <formula>-1</formula>
    </cfRule>
  </conditionalFormatting>
  <conditionalFormatting sqref="C24">
    <cfRule type="cellIs" dxfId="13" priority="2" stopIfTrue="1" operator="lessThan">
      <formula>-1</formula>
    </cfRule>
  </conditionalFormatting>
  <conditionalFormatting sqref="C33:C45">
    <cfRule type="cellIs" dxfId="12" priority="1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O64"/>
  <sheetViews>
    <sheetView zoomScaleNormal="100" workbookViewId="0"/>
  </sheetViews>
  <sheetFormatPr defaultColWidth="0" defaultRowHeight="12.75" zeroHeight="1" x14ac:dyDescent="0.2"/>
  <cols>
    <col min="1" max="1" width="10.7109375" style="97" customWidth="1"/>
    <col min="2" max="2" width="46.7109375" style="97" customWidth="1"/>
    <col min="3" max="12" width="11.7109375" style="97" customWidth="1"/>
    <col min="13" max="15" width="0" style="97" hidden="1" customWidth="1"/>
    <col min="16" max="16384" width="26.85546875" style="97" hidden="1"/>
  </cols>
  <sheetData>
    <row r="1" spans="1:12" ht="24.75" customHeight="1" thickBot="1" x14ac:dyDescent="0.35">
      <c r="A1" s="2" t="s">
        <v>305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57" t="s">
        <v>120</v>
      </c>
      <c r="B2" s="10" t="s">
        <v>33</v>
      </c>
      <c r="C2" s="77" t="s">
        <v>170</v>
      </c>
      <c r="D2" s="77"/>
      <c r="E2" s="78"/>
      <c r="F2" s="78"/>
      <c r="G2" s="78"/>
      <c r="H2" s="78"/>
      <c r="I2" s="78"/>
      <c r="J2" s="78"/>
      <c r="K2" s="78"/>
      <c r="L2" s="79"/>
    </row>
    <row r="3" spans="1:12" ht="15.75" customHeight="1" x14ac:dyDescent="0.2">
      <c r="A3" s="251"/>
      <c r="B3" s="9"/>
      <c r="C3" s="372" t="s">
        <v>104</v>
      </c>
      <c r="D3" s="437" t="s">
        <v>463</v>
      </c>
      <c r="E3" s="443" t="s">
        <v>464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368</v>
      </c>
      <c r="K3" s="18" t="s">
        <v>345</v>
      </c>
      <c r="L3" s="318" t="s">
        <v>279</v>
      </c>
    </row>
    <row r="4" spans="1:12" ht="15.75" customHeight="1" x14ac:dyDescent="0.2">
      <c r="A4" s="251"/>
      <c r="B4" s="9"/>
      <c r="C4" s="67"/>
      <c r="D4" s="437"/>
      <c r="E4" s="437" t="s">
        <v>465</v>
      </c>
      <c r="F4" s="6" t="s">
        <v>135</v>
      </c>
      <c r="G4" s="6" t="s">
        <v>152</v>
      </c>
      <c r="H4" s="6" t="s">
        <v>159</v>
      </c>
      <c r="I4" s="6"/>
      <c r="J4" s="6" t="s">
        <v>369</v>
      </c>
      <c r="K4" s="6" t="s">
        <v>107</v>
      </c>
      <c r="L4" s="318"/>
    </row>
    <row r="5" spans="1:12" ht="15.75" customHeight="1" x14ac:dyDescent="0.2">
      <c r="A5" s="252"/>
      <c r="B5" s="8"/>
      <c r="C5" s="5"/>
      <c r="D5" s="444"/>
      <c r="E5" s="444" t="s">
        <v>183</v>
      </c>
      <c r="F5" s="5"/>
      <c r="G5" s="5"/>
      <c r="H5" s="5" t="s">
        <v>110</v>
      </c>
      <c r="I5" s="5"/>
      <c r="J5" s="5" t="s">
        <v>366</v>
      </c>
      <c r="K5" s="5"/>
      <c r="L5" s="319"/>
    </row>
    <row r="6" spans="1:12" s="197" customFormat="1" ht="15.75" customHeight="1" x14ac:dyDescent="0.2">
      <c r="A6" s="56" t="s">
        <v>184</v>
      </c>
      <c r="B6" s="32" t="s">
        <v>313</v>
      </c>
      <c r="C6" s="695">
        <v>23912</v>
      </c>
      <c r="D6" s="695">
        <v>1230</v>
      </c>
      <c r="E6" s="685">
        <v>126</v>
      </c>
      <c r="F6" s="685">
        <v>261</v>
      </c>
      <c r="G6" s="685">
        <v>26</v>
      </c>
      <c r="H6" s="685">
        <v>21845</v>
      </c>
      <c r="I6" s="685">
        <v>80</v>
      </c>
      <c r="J6" s="685">
        <v>338</v>
      </c>
      <c r="K6" s="685">
        <v>5</v>
      </c>
      <c r="L6" s="686">
        <v>0</v>
      </c>
    </row>
    <row r="7" spans="1:12" ht="15.75" customHeight="1" x14ac:dyDescent="0.2">
      <c r="A7" s="38" t="s">
        <v>274</v>
      </c>
      <c r="B7" s="15" t="s">
        <v>393</v>
      </c>
      <c r="C7" s="261">
        <v>13603</v>
      </c>
      <c r="D7" s="586">
        <v>822</v>
      </c>
      <c r="E7" s="581">
        <v>77</v>
      </c>
      <c r="F7" s="581">
        <v>46</v>
      </c>
      <c r="G7" s="581">
        <v>23</v>
      </c>
      <c r="H7" s="581">
        <v>12374</v>
      </c>
      <c r="I7" s="581">
        <v>46</v>
      </c>
      <c r="J7" s="581">
        <v>212</v>
      </c>
      <c r="K7" s="581">
        <v>1</v>
      </c>
      <c r="L7" s="479">
        <v>0</v>
      </c>
    </row>
    <row r="8" spans="1:12" ht="15.75" customHeight="1" x14ac:dyDescent="0.2">
      <c r="A8" s="38" t="s">
        <v>232</v>
      </c>
      <c r="B8" s="15" t="s">
        <v>394</v>
      </c>
      <c r="C8" s="261">
        <v>3567</v>
      </c>
      <c r="D8" s="586">
        <v>156</v>
      </c>
      <c r="E8" s="581">
        <v>16</v>
      </c>
      <c r="F8" s="581">
        <v>21</v>
      </c>
      <c r="G8" s="581">
        <v>2</v>
      </c>
      <c r="H8" s="581">
        <v>3290</v>
      </c>
      <c r="I8" s="581">
        <v>17</v>
      </c>
      <c r="J8" s="581">
        <v>65</v>
      </c>
      <c r="K8" s="581">
        <v>0</v>
      </c>
      <c r="L8" s="479">
        <v>0</v>
      </c>
    </row>
    <row r="9" spans="1:12" ht="15.75" customHeight="1" x14ac:dyDescent="0.2">
      <c r="A9" s="38" t="s">
        <v>233</v>
      </c>
      <c r="B9" s="15" t="s">
        <v>39</v>
      </c>
      <c r="C9" s="261">
        <v>752</v>
      </c>
      <c r="D9" s="586">
        <v>20</v>
      </c>
      <c r="E9" s="581">
        <v>5</v>
      </c>
      <c r="F9" s="581">
        <v>3</v>
      </c>
      <c r="G9" s="581">
        <v>0</v>
      </c>
      <c r="H9" s="581">
        <v>713</v>
      </c>
      <c r="I9" s="581">
        <v>3</v>
      </c>
      <c r="J9" s="581">
        <v>5</v>
      </c>
      <c r="K9" s="581">
        <v>1</v>
      </c>
      <c r="L9" s="479">
        <v>0</v>
      </c>
    </row>
    <row r="10" spans="1:12" ht="15.75" customHeight="1" x14ac:dyDescent="0.2">
      <c r="A10" s="38" t="s">
        <v>234</v>
      </c>
      <c r="B10" s="15" t="s">
        <v>40</v>
      </c>
      <c r="C10" s="261">
        <v>1180</v>
      </c>
      <c r="D10" s="586">
        <v>27</v>
      </c>
      <c r="E10" s="581">
        <v>5</v>
      </c>
      <c r="F10" s="581">
        <v>3</v>
      </c>
      <c r="G10" s="581">
        <v>0</v>
      </c>
      <c r="H10" s="581">
        <v>1122</v>
      </c>
      <c r="I10" s="581">
        <v>3</v>
      </c>
      <c r="J10" s="581">
        <v>20</v>
      </c>
      <c r="K10" s="581">
        <v>1</v>
      </c>
      <c r="L10" s="479">
        <v>0</v>
      </c>
    </row>
    <row r="11" spans="1:12" ht="15.75" customHeight="1" x14ac:dyDescent="0.2">
      <c r="A11" s="38" t="s">
        <v>275</v>
      </c>
      <c r="B11" s="15" t="s">
        <v>405</v>
      </c>
      <c r="C11" s="261">
        <v>2645</v>
      </c>
      <c r="D11" s="586">
        <v>108</v>
      </c>
      <c r="E11" s="581">
        <v>8</v>
      </c>
      <c r="F11" s="581">
        <v>11</v>
      </c>
      <c r="G11" s="581">
        <v>1</v>
      </c>
      <c r="H11" s="581">
        <v>2498</v>
      </c>
      <c r="I11" s="581">
        <v>4</v>
      </c>
      <c r="J11" s="581">
        <v>14</v>
      </c>
      <c r="K11" s="581">
        <v>2</v>
      </c>
      <c r="L11" s="479">
        <v>0</v>
      </c>
    </row>
    <row r="12" spans="1:12" ht="15.75" customHeight="1" x14ac:dyDescent="0.2">
      <c r="A12" s="38" t="s">
        <v>235</v>
      </c>
      <c r="B12" s="69" t="s">
        <v>1</v>
      </c>
      <c r="C12" s="261">
        <v>745</v>
      </c>
      <c r="D12" s="586">
        <v>16</v>
      </c>
      <c r="E12" s="581">
        <v>8</v>
      </c>
      <c r="F12" s="581">
        <v>148</v>
      </c>
      <c r="G12" s="581">
        <v>0</v>
      </c>
      <c r="H12" s="581">
        <v>562</v>
      </c>
      <c r="I12" s="581">
        <v>2</v>
      </c>
      <c r="J12" s="581">
        <v>8</v>
      </c>
      <c r="K12" s="581">
        <v>0</v>
      </c>
      <c r="L12" s="479">
        <v>0</v>
      </c>
    </row>
    <row r="13" spans="1:12" ht="15.75" customHeight="1" x14ac:dyDescent="0.2">
      <c r="A13" s="38" t="s">
        <v>146</v>
      </c>
      <c r="B13" s="15" t="s">
        <v>0</v>
      </c>
      <c r="C13" s="586">
        <v>35</v>
      </c>
      <c r="D13" s="586">
        <v>1</v>
      </c>
      <c r="E13" s="581">
        <v>0</v>
      </c>
      <c r="F13" s="581">
        <v>14</v>
      </c>
      <c r="G13" s="581">
        <v>0</v>
      </c>
      <c r="H13" s="581">
        <v>16</v>
      </c>
      <c r="I13" s="581">
        <v>4</v>
      </c>
      <c r="J13" s="581">
        <v>0</v>
      </c>
      <c r="K13" s="581">
        <v>0</v>
      </c>
      <c r="L13" s="479">
        <v>0</v>
      </c>
    </row>
    <row r="14" spans="1:12" ht="15.75" customHeight="1" x14ac:dyDescent="0.2">
      <c r="A14" s="38" t="s">
        <v>236</v>
      </c>
      <c r="B14" s="15" t="s">
        <v>155</v>
      </c>
      <c r="C14" s="261">
        <v>1390</v>
      </c>
      <c r="D14" s="586">
        <v>80</v>
      </c>
      <c r="E14" s="581">
        <v>7</v>
      </c>
      <c r="F14" s="581">
        <v>15</v>
      </c>
      <c r="G14" s="581">
        <v>0</v>
      </c>
      <c r="H14" s="581">
        <v>1270</v>
      </c>
      <c r="I14" s="581">
        <v>1</v>
      </c>
      <c r="J14" s="581">
        <v>14</v>
      </c>
      <c r="K14" s="581">
        <v>0</v>
      </c>
      <c r="L14" s="479">
        <v>0</v>
      </c>
    </row>
    <row r="15" spans="1:12" s="197" customFormat="1" ht="15.75" customHeight="1" x14ac:dyDescent="0.2">
      <c r="A15" s="56" t="s">
        <v>185</v>
      </c>
      <c r="B15" s="32" t="s">
        <v>314</v>
      </c>
      <c r="C15" s="609">
        <v>34971</v>
      </c>
      <c r="D15" s="609">
        <v>10601</v>
      </c>
      <c r="E15" s="578">
        <v>11029</v>
      </c>
      <c r="F15" s="578">
        <v>179</v>
      </c>
      <c r="G15" s="578">
        <v>29</v>
      </c>
      <c r="H15" s="578">
        <v>11958</v>
      </c>
      <c r="I15" s="578">
        <v>131</v>
      </c>
      <c r="J15" s="578">
        <v>1010</v>
      </c>
      <c r="K15" s="578">
        <v>1</v>
      </c>
      <c r="L15" s="686">
        <v>24</v>
      </c>
    </row>
    <row r="16" spans="1:12" ht="15.75" customHeight="1" x14ac:dyDescent="0.2">
      <c r="A16" s="38" t="s">
        <v>189</v>
      </c>
      <c r="B16" s="15" t="s">
        <v>111</v>
      </c>
      <c r="C16" s="261">
        <v>11572</v>
      </c>
      <c r="D16" s="586">
        <v>2659</v>
      </c>
      <c r="E16" s="581">
        <v>3221</v>
      </c>
      <c r="F16" s="581">
        <v>51</v>
      </c>
      <c r="G16" s="581">
        <v>11</v>
      </c>
      <c r="H16" s="581">
        <v>5235</v>
      </c>
      <c r="I16" s="581">
        <v>68</v>
      </c>
      <c r="J16" s="581">
        <v>311</v>
      </c>
      <c r="K16" s="581">
        <v>0</v>
      </c>
      <c r="L16" s="479">
        <v>13</v>
      </c>
    </row>
    <row r="17" spans="1:12" ht="15.75" customHeight="1" x14ac:dyDescent="0.2">
      <c r="A17" s="38" t="s">
        <v>190</v>
      </c>
      <c r="B17" s="15" t="s">
        <v>112</v>
      </c>
      <c r="C17" s="261">
        <v>491</v>
      </c>
      <c r="D17" s="586">
        <v>209</v>
      </c>
      <c r="E17" s="581">
        <v>5</v>
      </c>
      <c r="F17" s="581">
        <v>3</v>
      </c>
      <c r="G17" s="581">
        <v>0</v>
      </c>
      <c r="H17" s="581">
        <v>257</v>
      </c>
      <c r="I17" s="581">
        <v>13</v>
      </c>
      <c r="J17" s="581">
        <v>2</v>
      </c>
      <c r="K17" s="581">
        <v>0</v>
      </c>
      <c r="L17" s="479">
        <v>0</v>
      </c>
    </row>
    <row r="18" spans="1:12" ht="15.75" customHeight="1" x14ac:dyDescent="0.2">
      <c r="A18" s="38" t="s">
        <v>191</v>
      </c>
      <c r="B18" s="15" t="s">
        <v>121</v>
      </c>
      <c r="C18" s="261">
        <v>717</v>
      </c>
      <c r="D18" s="586">
        <v>33</v>
      </c>
      <c r="E18" s="581">
        <v>377</v>
      </c>
      <c r="F18" s="581">
        <v>4</v>
      </c>
      <c r="G18" s="581">
        <v>0</v>
      </c>
      <c r="H18" s="581">
        <v>268</v>
      </c>
      <c r="I18" s="581">
        <v>0</v>
      </c>
      <c r="J18" s="581">
        <v>33</v>
      </c>
      <c r="K18" s="581">
        <v>0</v>
      </c>
      <c r="L18" s="479">
        <v>0</v>
      </c>
    </row>
    <row r="19" spans="1:12" ht="15.75" customHeight="1" x14ac:dyDescent="0.2">
      <c r="A19" s="38" t="s">
        <v>192</v>
      </c>
      <c r="B19" s="15" t="s">
        <v>113</v>
      </c>
      <c r="C19" s="586">
        <v>22197</v>
      </c>
      <c r="D19" s="586">
        <v>7700</v>
      </c>
      <c r="E19" s="581">
        <v>7426</v>
      </c>
      <c r="F19" s="581">
        <v>121</v>
      </c>
      <c r="G19" s="581">
        <v>18</v>
      </c>
      <c r="H19" s="581">
        <v>6198</v>
      </c>
      <c r="I19" s="581">
        <v>50</v>
      </c>
      <c r="J19" s="581">
        <v>664</v>
      </c>
      <c r="K19" s="581">
        <v>1</v>
      </c>
      <c r="L19" s="479">
        <v>11</v>
      </c>
    </row>
    <row r="20" spans="1:12" s="197" customFormat="1" ht="15.75" customHeight="1" x14ac:dyDescent="0.2">
      <c r="A20" s="56" t="s">
        <v>186</v>
      </c>
      <c r="B20" s="32" t="s">
        <v>315</v>
      </c>
      <c r="C20" s="609">
        <v>4290</v>
      </c>
      <c r="D20" s="609">
        <v>1774</v>
      </c>
      <c r="E20" s="578">
        <v>3</v>
      </c>
      <c r="F20" s="578">
        <v>34</v>
      </c>
      <c r="G20" s="578">
        <v>0</v>
      </c>
      <c r="H20" s="578">
        <v>2433</v>
      </c>
      <c r="I20" s="578">
        <v>22</v>
      </c>
      <c r="J20" s="578">
        <v>22</v>
      </c>
      <c r="K20" s="578">
        <v>0</v>
      </c>
      <c r="L20" s="686">
        <v>0</v>
      </c>
    </row>
    <row r="21" spans="1:12" ht="15.75" customHeight="1" x14ac:dyDescent="0.2">
      <c r="A21" s="38" t="s">
        <v>193</v>
      </c>
      <c r="B21" s="15" t="s">
        <v>114</v>
      </c>
      <c r="C21" s="261">
        <v>3014</v>
      </c>
      <c r="D21" s="586">
        <v>995</v>
      </c>
      <c r="E21" s="581">
        <v>2</v>
      </c>
      <c r="F21" s="581">
        <v>18</v>
      </c>
      <c r="G21" s="581">
        <v>0</v>
      </c>
      <c r="H21" s="581">
        <v>1968</v>
      </c>
      <c r="I21" s="581">
        <v>15</v>
      </c>
      <c r="J21" s="581">
        <v>19</v>
      </c>
      <c r="K21" s="581">
        <v>0</v>
      </c>
      <c r="L21" s="479">
        <v>0</v>
      </c>
    </row>
    <row r="22" spans="1:12" ht="15.75" customHeight="1" x14ac:dyDescent="0.2">
      <c r="A22" s="38" t="s">
        <v>194</v>
      </c>
      <c r="B22" s="15" t="s">
        <v>115</v>
      </c>
      <c r="C22" s="261">
        <v>5</v>
      </c>
      <c r="D22" s="586">
        <v>3</v>
      </c>
      <c r="E22" s="581">
        <v>0</v>
      </c>
      <c r="F22" s="581">
        <v>0</v>
      </c>
      <c r="G22" s="581">
        <v>0</v>
      </c>
      <c r="H22" s="581">
        <v>2</v>
      </c>
      <c r="I22" s="581">
        <v>0</v>
      </c>
      <c r="J22" s="581">
        <v>0</v>
      </c>
      <c r="K22" s="581">
        <v>0</v>
      </c>
      <c r="L22" s="479">
        <v>0</v>
      </c>
    </row>
    <row r="23" spans="1:12" ht="15.75" customHeight="1" x14ac:dyDescent="0.2">
      <c r="A23" s="38" t="s">
        <v>195</v>
      </c>
      <c r="B23" s="15" t="s">
        <v>122</v>
      </c>
      <c r="C23" s="261">
        <v>0</v>
      </c>
      <c r="D23" s="586">
        <v>0</v>
      </c>
      <c r="E23" s="581">
        <v>0</v>
      </c>
      <c r="F23" s="581">
        <v>0</v>
      </c>
      <c r="G23" s="581">
        <v>0</v>
      </c>
      <c r="H23" s="581">
        <v>0</v>
      </c>
      <c r="I23" s="581">
        <v>0</v>
      </c>
      <c r="J23" s="581">
        <v>0</v>
      </c>
      <c r="K23" s="581">
        <v>0</v>
      </c>
      <c r="L23" s="479">
        <v>0</v>
      </c>
    </row>
    <row r="24" spans="1:12" ht="15.75" customHeight="1" x14ac:dyDescent="0.2">
      <c r="A24" s="38" t="s">
        <v>196</v>
      </c>
      <c r="B24" s="15" t="s">
        <v>116</v>
      </c>
      <c r="C24" s="586">
        <v>1267</v>
      </c>
      <c r="D24" s="586">
        <v>776</v>
      </c>
      <c r="E24" s="581">
        <v>1</v>
      </c>
      <c r="F24" s="581">
        <v>16</v>
      </c>
      <c r="G24" s="581">
        <v>0</v>
      </c>
      <c r="H24" s="581">
        <v>463</v>
      </c>
      <c r="I24" s="581">
        <v>7</v>
      </c>
      <c r="J24" s="581">
        <v>3</v>
      </c>
      <c r="K24" s="581">
        <v>0</v>
      </c>
      <c r="L24" s="479">
        <v>0</v>
      </c>
    </row>
    <row r="25" spans="1:12" s="197" customFormat="1" ht="15.75" customHeight="1" x14ac:dyDescent="0.2">
      <c r="A25" s="56" t="s">
        <v>187</v>
      </c>
      <c r="B25" s="32" t="s">
        <v>346</v>
      </c>
      <c r="C25" s="609">
        <v>3321</v>
      </c>
      <c r="D25" s="609">
        <v>32</v>
      </c>
      <c r="E25" s="578">
        <v>1864</v>
      </c>
      <c r="F25" s="578">
        <v>0</v>
      </c>
      <c r="G25" s="578">
        <v>0</v>
      </c>
      <c r="H25" s="578">
        <v>1357</v>
      </c>
      <c r="I25" s="578">
        <v>55</v>
      </c>
      <c r="J25" s="578">
        <v>0</v>
      </c>
      <c r="K25" s="578">
        <v>0</v>
      </c>
      <c r="L25" s="686">
        <v>2</v>
      </c>
    </row>
    <row r="26" spans="1:12" ht="15.75" customHeight="1" x14ac:dyDescent="0.2">
      <c r="A26" s="38" t="s">
        <v>197</v>
      </c>
      <c r="B26" s="15" t="s">
        <v>5</v>
      </c>
      <c r="C26" s="261">
        <v>287</v>
      </c>
      <c r="D26" s="586">
        <v>9</v>
      </c>
      <c r="E26" s="581">
        <v>232</v>
      </c>
      <c r="F26" s="581">
        <v>0</v>
      </c>
      <c r="G26" s="581">
        <v>0</v>
      </c>
      <c r="H26" s="581">
        <v>42</v>
      </c>
      <c r="I26" s="581">
        <v>3</v>
      </c>
      <c r="J26" s="581">
        <v>0</v>
      </c>
      <c r="K26" s="581">
        <v>0</v>
      </c>
      <c r="L26" s="479">
        <v>0</v>
      </c>
    </row>
    <row r="27" spans="1:12" ht="15.75" customHeight="1" x14ac:dyDescent="0.2">
      <c r="A27" s="38" t="s">
        <v>198</v>
      </c>
      <c r="B27" s="15" t="s">
        <v>262</v>
      </c>
      <c r="C27" s="261">
        <v>658</v>
      </c>
      <c r="D27" s="586">
        <v>3</v>
      </c>
      <c r="E27" s="581">
        <v>229</v>
      </c>
      <c r="F27" s="581">
        <v>0</v>
      </c>
      <c r="G27" s="581">
        <v>0</v>
      </c>
      <c r="H27" s="581">
        <v>418</v>
      </c>
      <c r="I27" s="581">
        <v>9</v>
      </c>
      <c r="J27" s="581">
        <v>0</v>
      </c>
      <c r="K27" s="581">
        <v>0</v>
      </c>
      <c r="L27" s="479">
        <v>0</v>
      </c>
    </row>
    <row r="28" spans="1:12" ht="15.75" customHeight="1" x14ac:dyDescent="0.2">
      <c r="A28" s="38" t="s">
        <v>199</v>
      </c>
      <c r="B28" s="15" t="s">
        <v>6</v>
      </c>
      <c r="C28" s="261">
        <v>1669</v>
      </c>
      <c r="D28" s="586">
        <v>8</v>
      </c>
      <c r="E28" s="581">
        <v>1081</v>
      </c>
      <c r="F28" s="581">
        <v>0</v>
      </c>
      <c r="G28" s="581">
        <v>0</v>
      </c>
      <c r="H28" s="581">
        <v>559</v>
      </c>
      <c r="I28" s="581">
        <v>20</v>
      </c>
      <c r="J28" s="581">
        <v>0</v>
      </c>
      <c r="K28" s="581">
        <v>0</v>
      </c>
      <c r="L28" s="479">
        <v>0</v>
      </c>
    </row>
    <row r="29" spans="1:12" ht="15.75" customHeight="1" x14ac:dyDescent="0.2">
      <c r="A29" s="38" t="s">
        <v>200</v>
      </c>
      <c r="B29" s="15" t="s">
        <v>35</v>
      </c>
      <c r="C29" s="261">
        <v>695</v>
      </c>
      <c r="D29" s="586">
        <v>12</v>
      </c>
      <c r="E29" s="581">
        <v>322</v>
      </c>
      <c r="F29" s="581">
        <v>0</v>
      </c>
      <c r="G29" s="581">
        <v>0</v>
      </c>
      <c r="H29" s="581">
        <v>338</v>
      </c>
      <c r="I29" s="581">
        <v>23</v>
      </c>
      <c r="J29" s="581">
        <v>0</v>
      </c>
      <c r="K29" s="581">
        <v>0</v>
      </c>
      <c r="L29" s="479">
        <v>2</v>
      </c>
    </row>
    <row r="30" spans="1:12" s="197" customFormat="1" ht="15.75" customHeight="1" x14ac:dyDescent="0.2">
      <c r="A30" s="55" t="s">
        <v>188</v>
      </c>
      <c r="B30" s="14" t="s">
        <v>317</v>
      </c>
      <c r="C30" s="609">
        <v>2012</v>
      </c>
      <c r="D30" s="609">
        <v>119</v>
      </c>
      <c r="E30" s="578">
        <v>19</v>
      </c>
      <c r="F30" s="578">
        <v>18</v>
      </c>
      <c r="G30" s="578">
        <v>5</v>
      </c>
      <c r="H30" s="578">
        <v>1782</v>
      </c>
      <c r="I30" s="578">
        <v>46</v>
      </c>
      <c r="J30" s="578">
        <v>19</v>
      </c>
      <c r="K30" s="578">
        <v>0</v>
      </c>
      <c r="L30" s="686">
        <v>3</v>
      </c>
    </row>
    <row r="31" spans="1:12" ht="15.75" customHeight="1" x14ac:dyDescent="0.2">
      <c r="A31" s="38" t="s">
        <v>201</v>
      </c>
      <c r="B31" s="15" t="s">
        <v>7</v>
      </c>
      <c r="C31" s="261">
        <v>118</v>
      </c>
      <c r="D31" s="696">
        <v>74</v>
      </c>
      <c r="E31" s="687">
        <v>0</v>
      </c>
      <c r="F31" s="687">
        <v>6</v>
      </c>
      <c r="G31" s="687">
        <v>0</v>
      </c>
      <c r="H31" s="687">
        <v>34</v>
      </c>
      <c r="I31" s="687">
        <v>4</v>
      </c>
      <c r="J31" s="687">
        <v>0</v>
      </c>
      <c r="K31" s="687">
        <v>0</v>
      </c>
      <c r="L31" s="479">
        <v>0</v>
      </c>
    </row>
    <row r="32" spans="1:12" ht="15.75" customHeight="1" x14ac:dyDescent="0.2">
      <c r="A32" s="38" t="s">
        <v>202</v>
      </c>
      <c r="B32" s="15" t="s">
        <v>123</v>
      </c>
      <c r="C32" s="261">
        <v>451</v>
      </c>
      <c r="D32" s="696">
        <v>4</v>
      </c>
      <c r="E32" s="687">
        <v>0</v>
      </c>
      <c r="F32" s="687">
        <v>0</v>
      </c>
      <c r="G32" s="687">
        <v>0</v>
      </c>
      <c r="H32" s="687">
        <v>446</v>
      </c>
      <c r="I32" s="687">
        <v>0</v>
      </c>
      <c r="J32" s="687">
        <v>0</v>
      </c>
      <c r="K32" s="687">
        <v>0</v>
      </c>
      <c r="L32" s="479">
        <v>0</v>
      </c>
    </row>
    <row r="33" spans="1:12" ht="15.75" customHeight="1" x14ac:dyDescent="0.2">
      <c r="A33" s="38" t="s">
        <v>203</v>
      </c>
      <c r="B33" s="15" t="s">
        <v>408</v>
      </c>
      <c r="C33" s="687">
        <v>908</v>
      </c>
      <c r="D33" s="696">
        <v>11</v>
      </c>
      <c r="E33" s="687">
        <v>7</v>
      </c>
      <c r="F33" s="687">
        <v>0</v>
      </c>
      <c r="G33" s="687">
        <v>0</v>
      </c>
      <c r="H33" s="687">
        <v>870</v>
      </c>
      <c r="I33" s="687">
        <v>3</v>
      </c>
      <c r="J33" s="687">
        <v>14</v>
      </c>
      <c r="K33" s="687">
        <v>0</v>
      </c>
      <c r="L33" s="479">
        <v>0</v>
      </c>
    </row>
    <row r="34" spans="1:12" ht="15.75" customHeight="1" x14ac:dyDescent="0.2">
      <c r="A34" s="38" t="s">
        <v>204</v>
      </c>
      <c r="B34" s="15" t="s">
        <v>8</v>
      </c>
      <c r="C34" s="687">
        <v>18</v>
      </c>
      <c r="D34" s="696">
        <v>0</v>
      </c>
      <c r="E34" s="687">
        <v>0</v>
      </c>
      <c r="F34" s="687">
        <v>0</v>
      </c>
      <c r="G34" s="687">
        <v>0</v>
      </c>
      <c r="H34" s="687">
        <v>14</v>
      </c>
      <c r="I34" s="687">
        <v>3</v>
      </c>
      <c r="J34" s="687">
        <v>0</v>
      </c>
      <c r="K34" s="687">
        <v>0</v>
      </c>
      <c r="L34" s="479">
        <v>0</v>
      </c>
    </row>
    <row r="35" spans="1:12" ht="15.75" customHeight="1" x14ac:dyDescent="0.2">
      <c r="A35" s="38" t="s">
        <v>205</v>
      </c>
      <c r="B35" s="15" t="s">
        <v>117</v>
      </c>
      <c r="C35" s="687">
        <v>179</v>
      </c>
      <c r="D35" s="696">
        <v>0</v>
      </c>
      <c r="E35" s="687">
        <v>0</v>
      </c>
      <c r="F35" s="687">
        <v>2</v>
      </c>
      <c r="G35" s="687">
        <v>0</v>
      </c>
      <c r="H35" s="687">
        <v>172</v>
      </c>
      <c r="I35" s="687">
        <v>0</v>
      </c>
      <c r="J35" s="687">
        <v>4</v>
      </c>
      <c r="K35" s="687">
        <v>0</v>
      </c>
      <c r="L35" s="479">
        <v>0</v>
      </c>
    </row>
    <row r="36" spans="1:12" ht="15.75" customHeight="1" x14ac:dyDescent="0.2">
      <c r="A36" s="38" t="s">
        <v>206</v>
      </c>
      <c r="B36" s="15" t="s">
        <v>162</v>
      </c>
      <c r="C36" s="687">
        <v>66</v>
      </c>
      <c r="D36" s="696">
        <v>14</v>
      </c>
      <c r="E36" s="687">
        <v>9</v>
      </c>
      <c r="F36" s="687">
        <v>2</v>
      </c>
      <c r="G36" s="687">
        <v>0</v>
      </c>
      <c r="H36" s="687">
        <v>9</v>
      </c>
      <c r="I36" s="687">
        <v>30</v>
      </c>
      <c r="J36" s="687">
        <v>0</v>
      </c>
      <c r="K36" s="687">
        <v>0</v>
      </c>
      <c r="L36" s="479">
        <v>2</v>
      </c>
    </row>
    <row r="37" spans="1:12" ht="15.75" customHeight="1" x14ac:dyDescent="0.2">
      <c r="A37" s="38" t="s">
        <v>207</v>
      </c>
      <c r="B37" s="15" t="s">
        <v>160</v>
      </c>
      <c r="C37" s="687">
        <v>277</v>
      </c>
      <c r="D37" s="696">
        <v>16</v>
      </c>
      <c r="E37" s="687">
        <v>3</v>
      </c>
      <c r="F37" s="687">
        <v>8</v>
      </c>
      <c r="G37" s="687">
        <v>5</v>
      </c>
      <c r="H37" s="687">
        <v>237</v>
      </c>
      <c r="I37" s="687">
        <v>6</v>
      </c>
      <c r="J37" s="687">
        <v>1</v>
      </c>
      <c r="K37" s="687">
        <v>0</v>
      </c>
      <c r="L37" s="479">
        <v>1</v>
      </c>
    </row>
    <row r="38" spans="1:12" s="197" customFormat="1" ht="16.5" customHeight="1" x14ac:dyDescent="0.2">
      <c r="A38" s="223" t="s">
        <v>209</v>
      </c>
      <c r="B38" s="68" t="s">
        <v>412</v>
      </c>
      <c r="C38" s="688">
        <v>0</v>
      </c>
      <c r="D38" s="697">
        <v>0</v>
      </c>
      <c r="E38" s="688">
        <v>0</v>
      </c>
      <c r="F38" s="688">
        <v>0</v>
      </c>
      <c r="G38" s="688">
        <v>0</v>
      </c>
      <c r="H38" s="688">
        <v>0</v>
      </c>
      <c r="I38" s="688">
        <v>0</v>
      </c>
      <c r="J38" s="688">
        <v>0</v>
      </c>
      <c r="K38" s="688">
        <v>0</v>
      </c>
      <c r="L38" s="689">
        <v>0</v>
      </c>
    </row>
    <row r="39" spans="1:12" s="197" customFormat="1" ht="15.75" customHeight="1" x14ac:dyDescent="0.2">
      <c r="A39" s="76" t="s">
        <v>73</v>
      </c>
      <c r="B39" s="14" t="s">
        <v>34</v>
      </c>
      <c r="C39" s="688">
        <v>141</v>
      </c>
      <c r="D39" s="697">
        <v>20</v>
      </c>
      <c r="E39" s="688">
        <v>0</v>
      </c>
      <c r="F39" s="688">
        <v>12</v>
      </c>
      <c r="G39" s="688">
        <v>0</v>
      </c>
      <c r="H39" s="688">
        <v>32</v>
      </c>
      <c r="I39" s="688">
        <v>0</v>
      </c>
      <c r="J39" s="688">
        <v>74</v>
      </c>
      <c r="K39" s="688">
        <v>0</v>
      </c>
      <c r="L39" s="689">
        <v>0</v>
      </c>
    </row>
    <row r="40" spans="1:12" s="197" customFormat="1" ht="15.75" customHeight="1" x14ac:dyDescent="0.2">
      <c r="A40" s="305" t="s">
        <v>156</v>
      </c>
      <c r="B40" s="32" t="s">
        <v>12</v>
      </c>
      <c r="C40" s="688">
        <v>51</v>
      </c>
      <c r="D40" s="697">
        <v>1</v>
      </c>
      <c r="E40" s="688">
        <v>0</v>
      </c>
      <c r="F40" s="688">
        <v>3</v>
      </c>
      <c r="G40" s="688">
        <v>0</v>
      </c>
      <c r="H40" s="688">
        <v>31</v>
      </c>
      <c r="I40" s="688">
        <v>0</v>
      </c>
      <c r="J40" s="688">
        <v>13</v>
      </c>
      <c r="K40" s="688">
        <v>1</v>
      </c>
      <c r="L40" s="689">
        <v>0</v>
      </c>
    </row>
    <row r="41" spans="1:12" s="197" customFormat="1" ht="15.75" customHeight="1" x14ac:dyDescent="0.2">
      <c r="A41" s="305" t="s">
        <v>157</v>
      </c>
      <c r="B41" s="32" t="s">
        <v>14</v>
      </c>
      <c r="C41" s="688">
        <v>15908</v>
      </c>
      <c r="D41" s="697">
        <v>194</v>
      </c>
      <c r="E41" s="688">
        <v>1507</v>
      </c>
      <c r="F41">
        <v>-3</v>
      </c>
      <c r="G41" s="688">
        <v>0</v>
      </c>
      <c r="H41" s="688">
        <v>13959</v>
      </c>
      <c r="I41" s="688">
        <v>236</v>
      </c>
      <c r="J41" s="688">
        <v>1</v>
      </c>
      <c r="K41" s="688">
        <v>7</v>
      </c>
      <c r="L41" s="689">
        <v>11</v>
      </c>
    </row>
    <row r="42" spans="1:12" s="197" customFormat="1" ht="15.75" customHeight="1" x14ac:dyDescent="0.2">
      <c r="A42" s="305" t="s">
        <v>158</v>
      </c>
      <c r="B42" s="32" t="s">
        <v>17</v>
      </c>
      <c r="C42" s="688">
        <v>10</v>
      </c>
      <c r="D42" s="697">
        <v>3</v>
      </c>
      <c r="E42" s="688">
        <v>0</v>
      </c>
      <c r="F42" s="688">
        <v>0</v>
      </c>
      <c r="G42" s="688">
        <v>0</v>
      </c>
      <c r="H42" s="688">
        <v>6</v>
      </c>
      <c r="I42" s="688">
        <v>0</v>
      </c>
      <c r="J42" s="688">
        <v>0</v>
      </c>
      <c r="K42" s="688">
        <v>0</v>
      </c>
      <c r="L42" s="689">
        <v>0</v>
      </c>
    </row>
    <row r="43" spans="1:12" s="197" customFormat="1" ht="15.75" customHeight="1" x14ac:dyDescent="0.2">
      <c r="A43" s="305" t="s">
        <v>224</v>
      </c>
      <c r="B43" s="32" t="s">
        <v>413</v>
      </c>
      <c r="C43" s="688">
        <v>0</v>
      </c>
      <c r="D43" s="697">
        <v>0</v>
      </c>
      <c r="E43" s="688">
        <v>0</v>
      </c>
      <c r="F43" s="688">
        <v>0</v>
      </c>
      <c r="G43" s="688">
        <v>0</v>
      </c>
      <c r="H43" s="688">
        <v>0</v>
      </c>
      <c r="I43" s="688">
        <v>0</v>
      </c>
      <c r="J43" s="688">
        <v>0</v>
      </c>
      <c r="K43" s="688">
        <v>0</v>
      </c>
      <c r="L43" s="689">
        <v>0</v>
      </c>
    </row>
    <row r="44" spans="1:12" s="197" customFormat="1" ht="15.75" customHeight="1" x14ac:dyDescent="0.2">
      <c r="A44" s="55" t="s">
        <v>175</v>
      </c>
      <c r="B44" s="14" t="s">
        <v>292</v>
      </c>
      <c r="C44" s="688">
        <v>1095</v>
      </c>
      <c r="D44" s="698">
        <v>52</v>
      </c>
      <c r="E44" s="690">
        <v>70</v>
      </c>
      <c r="F44" s="690">
        <v>15</v>
      </c>
      <c r="G44" s="690">
        <v>10</v>
      </c>
      <c r="H44" s="690">
        <v>768</v>
      </c>
      <c r="I44" s="690">
        <v>26</v>
      </c>
      <c r="J44" s="690">
        <v>142</v>
      </c>
      <c r="K44" s="690">
        <v>0</v>
      </c>
      <c r="L44" s="691">
        <v>8</v>
      </c>
    </row>
    <row r="45" spans="1:12" s="197" customFormat="1" ht="15.75" customHeight="1" x14ac:dyDescent="0.2">
      <c r="A45" s="55" t="s">
        <v>293</v>
      </c>
      <c r="B45" s="320" t="s">
        <v>284</v>
      </c>
      <c r="C45" s="699">
        <v>0</v>
      </c>
      <c r="D45" s="266">
        <v>0</v>
      </c>
      <c r="E45" s="263">
        <v>0</v>
      </c>
      <c r="F45" s="263">
        <v>0</v>
      </c>
      <c r="G45" s="263">
        <v>0</v>
      </c>
      <c r="H45" s="263">
        <v>0</v>
      </c>
      <c r="I45" s="263">
        <v>0</v>
      </c>
      <c r="J45" s="263">
        <v>0</v>
      </c>
      <c r="K45" s="263">
        <v>0</v>
      </c>
      <c r="L45" s="692">
        <v>0</v>
      </c>
    </row>
    <row r="46" spans="1:12" s="197" customFormat="1" ht="15.75" customHeight="1" x14ac:dyDescent="0.2">
      <c r="A46" s="55" t="s">
        <v>125</v>
      </c>
      <c r="B46" s="8" t="s">
        <v>147</v>
      </c>
      <c r="C46" s="693">
        <v>85710</v>
      </c>
      <c r="D46" s="700">
        <v>14026</v>
      </c>
      <c r="E46" s="700">
        <v>14618</v>
      </c>
      <c r="F46" s="700">
        <v>519</v>
      </c>
      <c r="G46" s="700">
        <v>70</v>
      </c>
      <c r="H46" s="700">
        <v>54171</v>
      </c>
      <c r="I46" s="700">
        <v>596</v>
      </c>
      <c r="J46" s="700">
        <v>1619</v>
      </c>
      <c r="K46" s="700">
        <v>14</v>
      </c>
      <c r="L46" s="701">
        <v>48</v>
      </c>
    </row>
    <row r="47" spans="1:12" x14ac:dyDescent="0.2">
      <c r="B47" s="195"/>
      <c r="C47" s="201"/>
      <c r="D47" s="201"/>
      <c r="E47" s="201"/>
      <c r="F47" s="201"/>
      <c r="G47" s="201"/>
      <c r="H47" s="201"/>
      <c r="I47" s="201"/>
      <c r="J47" s="201"/>
      <c r="K47" s="201"/>
      <c r="L47" s="201"/>
    </row>
    <row r="61" x14ac:dyDescent="0.2"/>
    <row r="62" x14ac:dyDescent="0.2"/>
    <row r="63" x14ac:dyDescent="0.2"/>
    <row r="64" x14ac:dyDescent="0.2"/>
  </sheetData>
  <sheetProtection algorithmName="SHA-512" hashValue="gJgs8Jnh6e7An1XSg9I2c5DmqwVAMNOeHSmAaGflvDXILNPCF1i7K2d+TuBjRxmv+ZiTfQyaPT3UKV+MEM8/Qw==" saltValue="WqDz9+hllXaPdRP5s0FvlQ==" spinCount="100000" sheet="1" objects="1" scenarios="1"/>
  <phoneticPr fontId="0" type="noConversion"/>
  <conditionalFormatting sqref="C16:C18 C31:C32 C7:C12 C14 D16:L19 D21:L24 D7:L14 D31:L40 C26:L29 D42:L45 D41:E41 G41:L41">
    <cfRule type="cellIs" dxfId="11" priority="5" stopIfTrue="1" operator="lessThan">
      <formula>-1</formula>
    </cfRule>
  </conditionalFormatting>
  <conditionalFormatting sqref="C21:C23">
    <cfRule type="cellIs" dxfId="10" priority="6" stopIfTrue="1" operator="lessThan">
      <formula>-1</formula>
    </cfRule>
  </conditionalFormatting>
  <conditionalFormatting sqref="C33:C45">
    <cfRule type="cellIs" dxfId="9" priority="4" stopIfTrue="1" operator="lessThan">
      <formula>-1</formula>
    </cfRule>
  </conditionalFormatting>
  <conditionalFormatting sqref="C24">
    <cfRule type="cellIs" dxfId="8" priority="3" stopIfTrue="1" operator="lessThan">
      <formula>-1</formula>
    </cfRule>
  </conditionalFormatting>
  <conditionalFormatting sqref="C19">
    <cfRule type="cellIs" dxfId="7" priority="2" stopIfTrue="1" operator="lessThan">
      <formula>-1</formula>
    </cfRule>
  </conditionalFormatting>
  <conditionalFormatting sqref="C13">
    <cfRule type="cellIs" dxfId="6" priority="1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N21"/>
  <sheetViews>
    <sheetView zoomScaleNormal="100" workbookViewId="0"/>
  </sheetViews>
  <sheetFormatPr defaultColWidth="0" defaultRowHeight="12.75" zeroHeight="1" x14ac:dyDescent="0.2"/>
  <cols>
    <col min="1" max="1" width="10.7109375" style="97" customWidth="1"/>
    <col min="2" max="2" width="46.7109375" style="97" customWidth="1"/>
    <col min="3" max="12" width="11.7109375" style="97" customWidth="1"/>
    <col min="13" max="14" width="0" style="97" hidden="1" customWidth="1"/>
    <col min="15" max="16384" width="14" style="97" hidden="1"/>
  </cols>
  <sheetData>
    <row r="1" spans="1:12" ht="25.5" customHeight="1" thickBot="1" x14ac:dyDescent="0.35">
      <c r="A1" s="2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15" t="s">
        <v>120</v>
      </c>
      <c r="B2" s="34" t="s">
        <v>33</v>
      </c>
      <c r="C2" s="77" t="s">
        <v>139</v>
      </c>
      <c r="D2" s="77"/>
      <c r="E2" s="78"/>
      <c r="F2" s="78"/>
      <c r="G2" s="78"/>
      <c r="H2" s="78"/>
      <c r="I2" s="78"/>
      <c r="J2" s="78"/>
      <c r="K2" s="78"/>
      <c r="L2" s="79"/>
    </row>
    <row r="3" spans="1:12" ht="15.75" customHeight="1" x14ac:dyDescent="0.2">
      <c r="A3" s="251"/>
      <c r="B3" s="9"/>
      <c r="C3" s="372" t="s">
        <v>104</v>
      </c>
      <c r="D3" s="437" t="s">
        <v>463</v>
      </c>
      <c r="E3" s="443" t="s">
        <v>464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368</v>
      </c>
      <c r="K3" s="18" t="s">
        <v>345</v>
      </c>
      <c r="L3" s="318" t="s">
        <v>279</v>
      </c>
    </row>
    <row r="4" spans="1:12" ht="15.75" customHeight="1" x14ac:dyDescent="0.2">
      <c r="A4" s="251"/>
      <c r="B4" s="9"/>
      <c r="C4" s="6" t="s">
        <v>266</v>
      </c>
      <c r="D4" s="437"/>
      <c r="E4" s="437" t="s">
        <v>465</v>
      </c>
      <c r="F4" s="6" t="s">
        <v>135</v>
      </c>
      <c r="G4" s="6" t="s">
        <v>152</v>
      </c>
      <c r="H4" s="6" t="s">
        <v>159</v>
      </c>
      <c r="I4" s="6"/>
      <c r="J4" s="6" t="s">
        <v>367</v>
      </c>
      <c r="K4" s="6" t="s">
        <v>107</v>
      </c>
      <c r="L4" s="318"/>
    </row>
    <row r="5" spans="1:12" ht="15.75" customHeight="1" x14ac:dyDescent="0.2">
      <c r="A5" s="251"/>
      <c r="B5" s="8"/>
      <c r="C5" s="70"/>
      <c r="D5" s="444"/>
      <c r="E5" s="444" t="s">
        <v>153</v>
      </c>
      <c r="F5" s="5"/>
      <c r="G5" s="5"/>
      <c r="H5" s="5" t="s">
        <v>110</v>
      </c>
      <c r="I5" s="5"/>
      <c r="J5" s="5" t="s">
        <v>366</v>
      </c>
      <c r="K5" s="5"/>
      <c r="L5" s="319"/>
    </row>
    <row r="6" spans="1:12" s="197" customFormat="1" ht="15.75" customHeight="1" x14ac:dyDescent="0.2">
      <c r="A6" s="31" t="s">
        <v>237</v>
      </c>
      <c r="B6" s="31" t="s">
        <v>331</v>
      </c>
      <c r="C6" s="695">
        <v>3657</v>
      </c>
      <c r="D6" s="695">
        <v>93</v>
      </c>
      <c r="E6" s="695">
        <v>751</v>
      </c>
      <c r="F6" s="685">
        <v>362</v>
      </c>
      <c r="G6" s="685">
        <v>285</v>
      </c>
      <c r="H6" s="685">
        <v>1432</v>
      </c>
      <c r="I6" s="685">
        <v>371</v>
      </c>
      <c r="J6" s="685">
        <v>285</v>
      </c>
      <c r="K6" s="685">
        <v>65</v>
      </c>
      <c r="L6" s="702">
        <v>8</v>
      </c>
    </row>
    <row r="7" spans="1:12" ht="15.75" customHeight="1" x14ac:dyDescent="0.2">
      <c r="A7" s="38" t="s">
        <v>184</v>
      </c>
      <c r="B7" s="15" t="s">
        <v>41</v>
      </c>
      <c r="C7" s="586">
        <v>811</v>
      </c>
      <c r="D7" s="586">
        <v>4</v>
      </c>
      <c r="E7" s="581">
        <v>1</v>
      </c>
      <c r="F7" s="581">
        <v>49</v>
      </c>
      <c r="G7" s="581">
        <v>21</v>
      </c>
      <c r="H7" s="581">
        <v>710</v>
      </c>
      <c r="I7" s="581">
        <v>2</v>
      </c>
      <c r="J7" s="581">
        <v>30</v>
      </c>
      <c r="K7" s="581">
        <v>0</v>
      </c>
      <c r="L7" s="703">
        <v>0</v>
      </c>
    </row>
    <row r="8" spans="1:12" ht="15.75" customHeight="1" x14ac:dyDescent="0.2">
      <c r="A8" s="38" t="s">
        <v>185</v>
      </c>
      <c r="B8" s="15" t="s">
        <v>2</v>
      </c>
      <c r="C8" s="586">
        <v>1177</v>
      </c>
      <c r="D8" s="586">
        <v>10</v>
      </c>
      <c r="E8" s="581">
        <v>617</v>
      </c>
      <c r="F8" s="581">
        <v>108</v>
      </c>
      <c r="G8" s="581">
        <v>12</v>
      </c>
      <c r="H8" s="581">
        <v>408</v>
      </c>
      <c r="I8" s="581">
        <v>13</v>
      </c>
      <c r="J8" s="581">
        <v>3</v>
      </c>
      <c r="K8" s="581">
        <v>5</v>
      </c>
      <c r="L8" s="703">
        <v>0</v>
      </c>
    </row>
    <row r="9" spans="1:12" ht="15.75" customHeight="1" x14ac:dyDescent="0.2">
      <c r="A9" s="38" t="s">
        <v>186</v>
      </c>
      <c r="B9" s="15" t="s">
        <v>3</v>
      </c>
      <c r="C9" s="586">
        <v>45</v>
      </c>
      <c r="D9" s="586">
        <v>7</v>
      </c>
      <c r="E9" s="581">
        <v>1</v>
      </c>
      <c r="F9" s="581">
        <v>5</v>
      </c>
      <c r="G9" s="581">
        <v>7</v>
      </c>
      <c r="H9" s="581">
        <v>14</v>
      </c>
      <c r="I9" s="581">
        <v>1</v>
      </c>
      <c r="J9" s="581">
        <v>6</v>
      </c>
      <c r="K9" s="581">
        <v>1</v>
      </c>
      <c r="L9" s="703">
        <v>0</v>
      </c>
    </row>
    <row r="10" spans="1:12" ht="15.75" customHeight="1" x14ac:dyDescent="0.2">
      <c r="A10" s="38" t="s">
        <v>187</v>
      </c>
      <c r="B10" s="15" t="s">
        <v>4</v>
      </c>
      <c r="C10" s="586">
        <v>5</v>
      </c>
      <c r="D10" s="586">
        <v>0</v>
      </c>
      <c r="E10" s="581">
        <v>0</v>
      </c>
      <c r="F10" s="581">
        <v>0</v>
      </c>
      <c r="G10" s="581">
        <v>0</v>
      </c>
      <c r="H10" s="581">
        <v>2</v>
      </c>
      <c r="I10" s="581">
        <v>3</v>
      </c>
      <c r="J10" s="581">
        <v>0</v>
      </c>
      <c r="K10" s="581">
        <v>0</v>
      </c>
      <c r="L10" s="703">
        <v>0</v>
      </c>
    </row>
    <row r="11" spans="1:12" ht="15.75" customHeight="1" x14ac:dyDescent="0.2">
      <c r="A11" s="38" t="s">
        <v>188</v>
      </c>
      <c r="B11" s="26" t="s">
        <v>36</v>
      </c>
      <c r="C11" s="586">
        <v>1619</v>
      </c>
      <c r="D11" s="586">
        <v>72</v>
      </c>
      <c r="E11" s="581">
        <v>132</v>
      </c>
      <c r="F11" s="581">
        <v>200</v>
      </c>
      <c r="G11" s="581">
        <v>245</v>
      </c>
      <c r="H11" s="581">
        <v>298</v>
      </c>
      <c r="I11" s="581">
        <v>352</v>
      </c>
      <c r="J11" s="581">
        <v>246</v>
      </c>
      <c r="K11" s="581">
        <v>59</v>
      </c>
      <c r="L11" s="703">
        <v>8</v>
      </c>
    </row>
    <row r="12" spans="1:12" s="197" customFormat="1" ht="15.75" customHeight="1" x14ac:dyDescent="0.2">
      <c r="A12" s="55" t="s">
        <v>238</v>
      </c>
      <c r="B12" s="32" t="s">
        <v>140</v>
      </c>
      <c r="C12" s="609">
        <v>24342</v>
      </c>
      <c r="D12" s="609">
        <v>50</v>
      </c>
      <c r="E12" s="578">
        <v>19812</v>
      </c>
      <c r="F12" s="578">
        <v>423</v>
      </c>
      <c r="G12" s="578">
        <v>245</v>
      </c>
      <c r="H12" s="578">
        <v>1419</v>
      </c>
      <c r="I12" s="578">
        <v>215</v>
      </c>
      <c r="J12" s="578">
        <v>2108</v>
      </c>
      <c r="K12" s="578">
        <v>21</v>
      </c>
      <c r="L12" s="702">
        <v>39</v>
      </c>
    </row>
    <row r="13" spans="1:12" ht="15.75" customHeight="1" x14ac:dyDescent="0.2">
      <c r="A13" s="39" t="s">
        <v>73</v>
      </c>
      <c r="B13" s="15" t="s">
        <v>34</v>
      </c>
      <c r="C13" s="586">
        <v>154</v>
      </c>
      <c r="D13" s="586">
        <v>2</v>
      </c>
      <c r="E13" s="581">
        <v>0</v>
      </c>
      <c r="F13" s="581">
        <v>1</v>
      </c>
      <c r="G13" s="581">
        <v>0</v>
      </c>
      <c r="H13" s="581">
        <v>13</v>
      </c>
      <c r="I13" s="581">
        <v>5</v>
      </c>
      <c r="J13" s="581">
        <v>133</v>
      </c>
      <c r="K13" s="581">
        <v>2</v>
      </c>
      <c r="L13" s="703">
        <v>0</v>
      </c>
    </row>
    <row r="14" spans="1:12" ht="15.75" customHeight="1" x14ac:dyDescent="0.2">
      <c r="A14" s="38" t="s">
        <v>156</v>
      </c>
      <c r="B14" s="15" t="s">
        <v>12</v>
      </c>
      <c r="C14" s="586">
        <v>4353</v>
      </c>
      <c r="D14" s="586">
        <v>9</v>
      </c>
      <c r="E14" s="581">
        <v>1701</v>
      </c>
      <c r="F14" s="581">
        <v>350</v>
      </c>
      <c r="G14" s="581">
        <v>34</v>
      </c>
      <c r="H14" s="581">
        <v>514</v>
      </c>
      <c r="I14" s="581">
        <v>7</v>
      </c>
      <c r="J14" s="581">
        <v>1719</v>
      </c>
      <c r="K14" s="581">
        <v>17</v>
      </c>
      <c r="L14" s="703">
        <v>0</v>
      </c>
    </row>
    <row r="15" spans="1:12" ht="15.75" customHeight="1" x14ac:dyDescent="0.2">
      <c r="A15" s="38" t="s">
        <v>157</v>
      </c>
      <c r="B15" s="15" t="s">
        <v>14</v>
      </c>
      <c r="C15" s="586">
        <v>18366</v>
      </c>
      <c r="D15" s="586">
        <v>14</v>
      </c>
      <c r="E15" s="581">
        <v>17861</v>
      </c>
      <c r="F15" s="581">
        <v>12</v>
      </c>
      <c r="G15" s="581">
        <v>169</v>
      </c>
      <c r="H15" s="581">
        <v>148</v>
      </c>
      <c r="I15" s="581">
        <v>120</v>
      </c>
      <c r="J15" s="581">
        <v>1</v>
      </c>
      <c r="K15" s="581">
        <v>0</v>
      </c>
      <c r="L15" s="703">
        <v>37</v>
      </c>
    </row>
    <row r="16" spans="1:12" ht="15.75" customHeight="1" x14ac:dyDescent="0.2">
      <c r="A16" s="38" t="s">
        <v>158</v>
      </c>
      <c r="B16" s="15" t="s">
        <v>17</v>
      </c>
      <c r="C16" s="586">
        <v>1469</v>
      </c>
      <c r="D16" s="586">
        <v>25</v>
      </c>
      <c r="E16" s="581">
        <v>250</v>
      </c>
      <c r="F16" s="581">
        <v>60</v>
      </c>
      <c r="G16" s="581">
        <v>42</v>
      </c>
      <c r="H16" s="581">
        <v>744</v>
      </c>
      <c r="I16" s="581">
        <v>83</v>
      </c>
      <c r="J16" s="581">
        <v>255</v>
      </c>
      <c r="K16" s="581">
        <v>2</v>
      </c>
      <c r="L16" s="703">
        <v>2</v>
      </c>
    </row>
    <row r="17" spans="1:12" s="197" customFormat="1" ht="15.75" customHeight="1" x14ac:dyDescent="0.2">
      <c r="A17" s="55" t="s">
        <v>167</v>
      </c>
      <c r="B17" s="14" t="s">
        <v>166</v>
      </c>
      <c r="C17" s="586">
        <v>382</v>
      </c>
      <c r="D17" s="586">
        <v>0</v>
      </c>
      <c r="E17" s="581">
        <v>0</v>
      </c>
      <c r="F17" s="581">
        <v>5</v>
      </c>
      <c r="G17" s="581">
        <v>25</v>
      </c>
      <c r="H17" s="581">
        <v>23</v>
      </c>
      <c r="I17" s="581">
        <v>32</v>
      </c>
      <c r="J17" s="581">
        <v>297</v>
      </c>
      <c r="K17" s="581">
        <v>0</v>
      </c>
      <c r="L17" s="703">
        <v>0</v>
      </c>
    </row>
    <row r="18" spans="1:12" s="197" customFormat="1" ht="15.75" customHeight="1" x14ac:dyDescent="0.2">
      <c r="A18" s="55" t="s">
        <v>175</v>
      </c>
      <c r="B18" s="14" t="s">
        <v>292</v>
      </c>
      <c r="C18" s="586">
        <v>2682</v>
      </c>
      <c r="D18" s="586">
        <v>35</v>
      </c>
      <c r="E18" s="581">
        <v>93</v>
      </c>
      <c r="F18" s="581">
        <v>135</v>
      </c>
      <c r="G18" s="581">
        <v>1804</v>
      </c>
      <c r="H18" s="581">
        <v>484</v>
      </c>
      <c r="I18" s="581">
        <v>26</v>
      </c>
      <c r="J18" s="581">
        <v>93</v>
      </c>
      <c r="K18" s="581">
        <v>7</v>
      </c>
      <c r="L18" s="481">
        <v>0</v>
      </c>
    </row>
    <row r="19" spans="1:12" s="197" customFormat="1" ht="15.75" customHeight="1" x14ac:dyDescent="0.2">
      <c r="A19" s="395" t="s">
        <v>293</v>
      </c>
      <c r="B19" s="320" t="s">
        <v>284</v>
      </c>
      <c r="C19" s="696">
        <v>1046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267">
        <v>1046</v>
      </c>
      <c r="J19" s="267">
        <v>0</v>
      </c>
      <c r="K19" s="267">
        <v>0</v>
      </c>
      <c r="L19" s="704">
        <v>0</v>
      </c>
    </row>
    <row r="20" spans="1:12" s="197" customFormat="1" ht="15.75" customHeight="1" x14ac:dyDescent="0.2">
      <c r="A20" s="396" t="s">
        <v>125</v>
      </c>
      <c r="B20" s="8" t="s">
        <v>26</v>
      </c>
      <c r="C20" s="705">
        <v>32109</v>
      </c>
      <c r="D20" s="700">
        <v>178</v>
      </c>
      <c r="E20" s="700">
        <v>20656</v>
      </c>
      <c r="F20" s="700">
        <v>925</v>
      </c>
      <c r="G20" s="700">
        <v>2359</v>
      </c>
      <c r="H20" s="700">
        <v>3358</v>
      </c>
      <c r="I20" s="700">
        <v>1690</v>
      </c>
      <c r="J20" s="700">
        <v>2783</v>
      </c>
      <c r="K20" s="700">
        <v>93</v>
      </c>
      <c r="L20" s="701">
        <v>47</v>
      </c>
    </row>
    <row r="21" spans="1:12" x14ac:dyDescent="0.2">
      <c r="B21" s="202"/>
      <c r="C21" s="201"/>
      <c r="D21" s="201"/>
      <c r="E21" s="201"/>
      <c r="F21" s="201"/>
      <c r="G21" s="201"/>
      <c r="H21" s="201"/>
      <c r="I21" s="201"/>
      <c r="J21" s="201"/>
      <c r="K21" s="201"/>
      <c r="L21" s="201"/>
    </row>
  </sheetData>
  <sheetProtection algorithmName="SHA-512" hashValue="pZAciyY3aPhO4SskkSuOtGqTm5Rz3waEMbZfSVzKhtzPKnZe69p9YCXrPtyljbZWBZQ2koD2GPKp9wdE/4Lgcg==" saltValue="oxs3JzaSv8TvxHLmWeK/kQ==" spinCount="100000" sheet="1" objects="1" scenarios="1"/>
  <phoneticPr fontId="0" type="noConversion"/>
  <conditionalFormatting sqref="D7:L11 D13:L19">
    <cfRule type="cellIs" dxfId="5" priority="3" stopIfTrue="1" operator="lessThan">
      <formula>-1</formula>
    </cfRule>
  </conditionalFormatting>
  <conditionalFormatting sqref="C7:C11">
    <cfRule type="cellIs" dxfId="4" priority="2" stopIfTrue="1" operator="lessThan">
      <formula>-1</formula>
    </cfRule>
  </conditionalFormatting>
  <conditionalFormatting sqref="C13:C19">
    <cfRule type="cellIs" dxfId="3" priority="1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0"/>
  <sheetViews>
    <sheetView zoomScaleNormal="100" workbookViewId="0"/>
  </sheetViews>
  <sheetFormatPr defaultColWidth="0" defaultRowHeight="12.75" zeroHeight="1" x14ac:dyDescent="0.2"/>
  <cols>
    <col min="1" max="1" width="10.7109375" style="97" customWidth="1"/>
    <col min="2" max="2" width="46.7109375" style="97" customWidth="1"/>
    <col min="3" max="12" width="11.7109375" style="97" customWidth="1"/>
    <col min="13" max="16384" width="25.28515625" style="97" hidden="1"/>
  </cols>
  <sheetData>
    <row r="1" spans="1:14" ht="24.75" customHeight="1" thickBot="1" x14ac:dyDescent="0.35">
      <c r="A1" s="2" t="s">
        <v>362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5.75" customHeight="1" x14ac:dyDescent="0.2">
      <c r="A2" s="10" t="s">
        <v>477</v>
      </c>
      <c r="B2" s="10"/>
      <c r="C2" s="373" t="s">
        <v>104</v>
      </c>
      <c r="D2" s="77"/>
      <c r="E2" s="78"/>
      <c r="F2" s="78"/>
      <c r="G2" s="78"/>
      <c r="H2" s="78"/>
      <c r="I2" s="78"/>
      <c r="J2" s="78"/>
      <c r="K2" s="78"/>
      <c r="L2" s="79"/>
    </row>
    <row r="3" spans="1:14" ht="16.5" customHeight="1" x14ac:dyDescent="0.2">
      <c r="A3" s="446">
        <v>2021</v>
      </c>
      <c r="B3" s="9"/>
      <c r="C3" s="6" t="s">
        <v>265</v>
      </c>
      <c r="D3" s="437" t="s">
        <v>463</v>
      </c>
      <c r="E3" s="443" t="s">
        <v>464</v>
      </c>
      <c r="F3" s="18" t="s">
        <v>105</v>
      </c>
      <c r="G3" s="18" t="s">
        <v>151</v>
      </c>
      <c r="H3" s="18" t="s">
        <v>109</v>
      </c>
      <c r="I3" s="18" t="s">
        <v>106</v>
      </c>
      <c r="J3" s="18" t="s">
        <v>368</v>
      </c>
      <c r="K3" s="18" t="s">
        <v>345</v>
      </c>
      <c r="L3" s="318" t="s">
        <v>279</v>
      </c>
    </row>
    <row r="4" spans="1:14" ht="15.75" customHeight="1" x14ac:dyDescent="0.2">
      <c r="A4" s="251"/>
      <c r="B4" s="9"/>
      <c r="C4" s="17"/>
      <c r="D4" s="437"/>
      <c r="E4" s="437" t="s">
        <v>465</v>
      </c>
      <c r="F4" s="6" t="s">
        <v>135</v>
      </c>
      <c r="G4" s="6" t="s">
        <v>152</v>
      </c>
      <c r="H4" s="6" t="s">
        <v>159</v>
      </c>
      <c r="I4" s="6"/>
      <c r="J4" s="6" t="s">
        <v>369</v>
      </c>
      <c r="K4" s="6" t="s">
        <v>107</v>
      </c>
      <c r="L4" s="318"/>
    </row>
    <row r="5" spans="1:14" ht="15.75" customHeight="1" x14ac:dyDescent="0.2">
      <c r="A5" s="251"/>
      <c r="B5" s="8"/>
      <c r="C5" s="71"/>
      <c r="D5" s="444"/>
      <c r="E5" s="444" t="s">
        <v>183</v>
      </c>
      <c r="F5" s="5"/>
      <c r="G5" s="5"/>
      <c r="H5" s="5" t="s">
        <v>110</v>
      </c>
      <c r="I5" s="5"/>
      <c r="J5" s="5" t="s">
        <v>366</v>
      </c>
      <c r="K5" s="5"/>
      <c r="L5" s="319"/>
    </row>
    <row r="6" spans="1:14" s="202" customFormat="1" ht="15.75" customHeight="1" x14ac:dyDescent="0.2">
      <c r="A6" s="403" t="s">
        <v>20</v>
      </c>
      <c r="B6" s="7" t="s">
        <v>52</v>
      </c>
      <c r="C6" s="706">
        <v>12657</v>
      </c>
      <c r="D6" s="707">
        <v>1996</v>
      </c>
      <c r="E6" s="708">
        <v>3637</v>
      </c>
      <c r="F6" s="708">
        <v>1452</v>
      </c>
      <c r="G6" s="708">
        <v>101</v>
      </c>
      <c r="H6" s="708">
        <v>3801</v>
      </c>
      <c r="I6" s="708">
        <v>1152</v>
      </c>
      <c r="J6" s="708">
        <v>83</v>
      </c>
      <c r="K6" s="708">
        <v>366</v>
      </c>
      <c r="L6" s="703">
        <v>75</v>
      </c>
    </row>
    <row r="7" spans="1:14" ht="15.75" customHeight="1" x14ac:dyDescent="0.2">
      <c r="A7" s="404" t="s">
        <v>58</v>
      </c>
      <c r="B7" s="7" t="s">
        <v>347</v>
      </c>
      <c r="C7" s="709">
        <v>53568</v>
      </c>
      <c r="D7" s="586">
        <v>237</v>
      </c>
      <c r="E7" s="581">
        <v>69</v>
      </c>
      <c r="F7" s="581">
        <v>466</v>
      </c>
      <c r="G7" s="581">
        <v>389</v>
      </c>
      <c r="H7" s="581">
        <v>1156</v>
      </c>
      <c r="I7" s="581">
        <v>50584</v>
      </c>
      <c r="J7" s="581">
        <v>474</v>
      </c>
      <c r="K7" s="581">
        <v>11</v>
      </c>
      <c r="L7" s="710">
        <v>186</v>
      </c>
      <c r="M7" s="98"/>
    </row>
    <row r="8" spans="1:14" ht="15.75" customHeight="1" x14ac:dyDescent="0.2">
      <c r="A8" s="404" t="s">
        <v>75</v>
      </c>
      <c r="B8" s="445" t="s">
        <v>455</v>
      </c>
      <c r="C8" s="711">
        <v>17751</v>
      </c>
      <c r="D8" s="513">
        <v>1238</v>
      </c>
      <c r="E8" s="581">
        <v>616</v>
      </c>
      <c r="F8" s="581">
        <v>215</v>
      </c>
      <c r="G8" s="581">
        <v>201</v>
      </c>
      <c r="H8" s="581">
        <v>14695</v>
      </c>
      <c r="I8" s="581">
        <v>335</v>
      </c>
      <c r="J8" s="581">
        <v>64</v>
      </c>
      <c r="K8" s="581">
        <v>11</v>
      </c>
      <c r="L8" s="710">
        <v>372</v>
      </c>
      <c r="M8" s="203"/>
    </row>
    <row r="9" spans="1:14" ht="15.75" customHeight="1" thickBot="1" x14ac:dyDescent="0.25">
      <c r="A9" s="306" t="s">
        <v>255</v>
      </c>
      <c r="B9" s="253" t="s">
        <v>363</v>
      </c>
      <c r="C9" s="712">
        <v>4966</v>
      </c>
      <c r="D9" s="713">
        <v>14</v>
      </c>
      <c r="E9" s="714">
        <v>6</v>
      </c>
      <c r="F9" s="714">
        <v>5</v>
      </c>
      <c r="G9" s="714">
        <v>0</v>
      </c>
      <c r="H9" s="714">
        <v>4845</v>
      </c>
      <c r="I9" s="714">
        <v>45</v>
      </c>
      <c r="J9" s="714">
        <v>7</v>
      </c>
      <c r="K9" s="714">
        <v>0</v>
      </c>
      <c r="L9" s="715">
        <v>44</v>
      </c>
      <c r="M9" s="203"/>
      <c r="N9" s="194" t="str">
        <f>IF(M9&gt;M8,"Observera att däravbelopp större än huvudbelopp","")</f>
        <v/>
      </c>
    </row>
    <row r="10" spans="1:14" ht="15.75" customHeight="1" x14ac:dyDescent="0.2">
      <c r="A10" s="254"/>
      <c r="B10" s="81"/>
      <c r="C10" s="405"/>
      <c r="D10" s="405"/>
      <c r="E10" s="405"/>
      <c r="F10" s="405"/>
      <c r="G10" s="405"/>
      <c r="H10" s="405"/>
      <c r="I10" s="405"/>
      <c r="J10" s="405"/>
      <c r="K10" s="405"/>
      <c r="L10" s="406"/>
      <c r="M10" s="203"/>
      <c r="N10" s="194"/>
    </row>
  </sheetData>
  <sheetProtection algorithmName="SHA-512" hashValue="mHj22jjNDybmCvzdzctjveqJ4yGsw4z/KH1AE3oL1FUmZxasT+JQnWKyeYT8iC/cj0Bjg38/nyds6xA2SrVtvw==" saltValue="J+8Aaxrh1kXS2wB4bh9Hqg==" spinCount="100000" sheet="1" objects="1" scenarios="1"/>
  <phoneticPr fontId="0" type="noConversion"/>
  <conditionalFormatting sqref="A6:A8">
    <cfRule type="cellIs" dxfId="2" priority="15" stopIfTrue="1" operator="lessThan">
      <formula>-1</formula>
    </cfRule>
  </conditionalFormatting>
  <conditionalFormatting sqref="D6:L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 xr:uid="{00000000-0002-0000-0B00-000000000000}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H24" sqref="H24"/>
    </sheetView>
  </sheetViews>
  <sheetFormatPr defaultRowHeight="12.75" x14ac:dyDescent="0.2"/>
  <cols>
    <col min="1" max="1" width="13.140625" customWidth="1"/>
    <col min="2" max="2" width="19.7109375" bestFit="1" customWidth="1"/>
  </cols>
  <sheetData>
    <row r="1" spans="1:5" x14ac:dyDescent="0.2">
      <c r="A1">
        <f>'1. Nettokostnader'!H67</f>
        <v>0</v>
      </c>
      <c r="B1" t="s">
        <v>425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425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426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427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>
        <f>'1. Nettokostnader'!E64</f>
        <v>0</v>
      </c>
      <c r="B5" t="s">
        <v>428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e">
        <f>'2. Drift.  intäkter'!#REF!</f>
        <v>#REF!</v>
      </c>
      <c r="B6" t="s">
        <v>429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e">
        <f>'2. Drift.  intäkter'!#REF!</f>
        <v>#REF!</v>
      </c>
      <c r="B7" t="s">
        <v>430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431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432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433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sheetProtection algorithmName="SHA-512" hashValue="yjVm5Xy0C+WDmqvHTpJw6L9Rbma0xgMBiQl3dsfoQU+DOi5vdkjury0TgEErklzSdZngEtOzV8Yb2zYRf4CdKA==" saltValue="JOrszAqlvFga2b3uxXyy0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6B96-56A6-430B-9BC6-A78EF176EFF9}">
  <dimension ref="A1:S101"/>
  <sheetViews>
    <sheetView workbookViewId="0"/>
  </sheetViews>
  <sheetFormatPr defaultColWidth="10.42578125" defaultRowHeight="12.75" zeroHeight="1" x14ac:dyDescent="0.2"/>
  <cols>
    <col min="1" max="1" width="47.85546875" style="718" customWidth="1"/>
    <col min="2" max="2" width="14.5703125" style="718" customWidth="1"/>
    <col min="3" max="3" width="12" style="718" customWidth="1"/>
    <col min="4" max="4" width="12.42578125" style="718" customWidth="1"/>
    <col min="5" max="5" width="8.5703125" style="718" hidden="1" customWidth="1"/>
    <col min="6" max="6" width="14.140625" style="718" customWidth="1"/>
    <col min="7" max="7" width="18.5703125" style="718" customWidth="1"/>
    <col min="8" max="8" width="10.42578125" style="718"/>
    <col min="9" max="9" width="16.5703125" style="718" customWidth="1"/>
    <col min="10" max="16384" width="10.42578125" style="718"/>
  </cols>
  <sheetData>
    <row r="1" spans="1:7" ht="20.25" x14ac:dyDescent="0.3">
      <c r="A1" s="716" t="s">
        <v>733</v>
      </c>
      <c r="B1" s="716"/>
      <c r="C1" s="716"/>
      <c r="D1" s="716"/>
      <c r="E1" s="717"/>
    </row>
    <row r="2" spans="1:7" s="724" customFormat="1" x14ac:dyDescent="0.2">
      <c r="A2" s="719"/>
      <c r="B2" s="719"/>
      <c r="C2" s="720"/>
      <c r="D2" s="719"/>
      <c r="E2" s="721"/>
      <c r="F2" s="722"/>
      <c r="G2" s="723"/>
    </row>
    <row r="3" spans="1:7" s="724" customFormat="1" ht="20.25" x14ac:dyDescent="0.3">
      <c r="A3" s="725" t="s">
        <v>496</v>
      </c>
      <c r="B3" s="726"/>
      <c r="C3" s="727"/>
      <c r="D3" s="728"/>
      <c r="E3" s="721"/>
      <c r="F3" s="722"/>
      <c r="G3" s="723"/>
    </row>
    <row r="4" spans="1:7" s="731" customFormat="1" x14ac:dyDescent="0.2">
      <c r="A4" s="729"/>
      <c r="B4" s="721"/>
      <c r="C4" s="730"/>
      <c r="D4" s="721"/>
      <c r="E4" s="721"/>
      <c r="F4" s="718"/>
      <c r="G4" s="718"/>
    </row>
    <row r="5" spans="1:7" s="731" customFormat="1" ht="38.25" customHeight="1" x14ac:dyDescent="0.2">
      <c r="A5" s="732"/>
      <c r="B5" s="733" t="s">
        <v>734</v>
      </c>
      <c r="C5" s="734" t="s">
        <v>497</v>
      </c>
      <c r="D5" s="735" t="s">
        <v>498</v>
      </c>
      <c r="E5" s="729"/>
      <c r="F5" s="718"/>
      <c r="G5" s="718"/>
    </row>
    <row r="6" spans="1:7" s="723" customFormat="1" ht="15.75" customHeight="1" x14ac:dyDescent="0.2">
      <c r="A6" s="736" t="s">
        <v>499</v>
      </c>
      <c r="B6" s="737" t="s">
        <v>500</v>
      </c>
      <c r="C6" s="738">
        <v>100195</v>
      </c>
      <c r="D6" s="739">
        <v>116881</v>
      </c>
      <c r="E6" s="740" t="s">
        <v>144</v>
      </c>
      <c r="F6" s="718"/>
      <c r="G6" s="718"/>
    </row>
    <row r="7" spans="1:7" s="723" customFormat="1" x14ac:dyDescent="0.2">
      <c r="A7" s="741" t="s">
        <v>501</v>
      </c>
      <c r="B7" s="742" t="s">
        <v>502</v>
      </c>
      <c r="C7" s="738">
        <v>-434897</v>
      </c>
      <c r="D7" s="739">
        <v>-448014</v>
      </c>
      <c r="E7" s="740" t="s">
        <v>503</v>
      </c>
      <c r="F7" s="718"/>
      <c r="G7" s="718"/>
    </row>
    <row r="8" spans="1:7" s="723" customFormat="1" x14ac:dyDescent="0.2">
      <c r="A8" s="741"/>
      <c r="B8" s="742"/>
      <c r="C8" s="738"/>
      <c r="D8" s="739"/>
      <c r="E8" s="740" t="s">
        <v>504</v>
      </c>
      <c r="F8" s="743"/>
      <c r="G8" s="718"/>
    </row>
    <row r="9" spans="1:7" s="723" customFormat="1" x14ac:dyDescent="0.2">
      <c r="A9" s="741" t="s">
        <v>505</v>
      </c>
      <c r="B9" s="742">
        <v>79</v>
      </c>
      <c r="C9" s="738">
        <v>-15349</v>
      </c>
      <c r="D9" s="739">
        <v>-19878</v>
      </c>
      <c r="E9" s="740">
        <v>77</v>
      </c>
      <c r="F9" s="744"/>
      <c r="G9" s="718"/>
    </row>
    <row r="10" spans="1:7" s="723" customFormat="1" x14ac:dyDescent="0.2">
      <c r="A10" s="745" t="s">
        <v>506</v>
      </c>
      <c r="B10" s="746"/>
      <c r="C10" s="747">
        <v>-350051</v>
      </c>
      <c r="D10" s="747">
        <v>-351011</v>
      </c>
      <c r="E10" s="740" t="s">
        <v>507</v>
      </c>
      <c r="F10" s="744"/>
      <c r="G10" s="718"/>
    </row>
    <row r="11" spans="1:7" s="723" customFormat="1" x14ac:dyDescent="0.2">
      <c r="A11" s="741" t="s">
        <v>508</v>
      </c>
      <c r="B11" s="742">
        <v>80</v>
      </c>
      <c r="C11" s="738">
        <v>288277</v>
      </c>
      <c r="D11" s="739">
        <v>288277</v>
      </c>
      <c r="E11" s="740">
        <v>80</v>
      </c>
      <c r="F11" s="744"/>
      <c r="G11" s="718"/>
    </row>
    <row r="12" spans="1:7" s="723" customFormat="1" x14ac:dyDescent="0.2">
      <c r="A12" s="741" t="s">
        <v>509</v>
      </c>
      <c r="B12" s="742" t="s">
        <v>510</v>
      </c>
      <c r="C12" s="738">
        <v>75544</v>
      </c>
      <c r="D12" s="739">
        <v>75544</v>
      </c>
      <c r="E12" s="740" t="s">
        <v>511</v>
      </c>
      <c r="F12" s="744"/>
      <c r="G12" s="718"/>
    </row>
    <row r="13" spans="1:7" s="723" customFormat="1" x14ac:dyDescent="0.2">
      <c r="A13" s="745" t="s">
        <v>512</v>
      </c>
      <c r="B13" s="742"/>
      <c r="C13" s="747">
        <v>13770</v>
      </c>
      <c r="D13" s="747">
        <v>12810</v>
      </c>
      <c r="E13" s="740">
        <v>84</v>
      </c>
      <c r="F13" s="744"/>
      <c r="G13" s="718"/>
    </row>
    <row r="14" spans="1:7" s="723" customFormat="1" x14ac:dyDescent="0.2">
      <c r="A14" s="741" t="s">
        <v>513</v>
      </c>
      <c r="B14" s="742">
        <v>84</v>
      </c>
      <c r="C14" s="738">
        <v>13305</v>
      </c>
      <c r="D14" s="739">
        <v>12840</v>
      </c>
      <c r="E14" s="740">
        <v>85</v>
      </c>
      <c r="F14" s="744"/>
      <c r="G14" s="718"/>
    </row>
    <row r="15" spans="1:7" s="723" customFormat="1" x14ac:dyDescent="0.2">
      <c r="A15" s="741" t="s">
        <v>514</v>
      </c>
      <c r="B15" s="742">
        <v>85</v>
      </c>
      <c r="C15" s="738">
        <v>-5363</v>
      </c>
      <c r="D15" s="738">
        <v>-5440</v>
      </c>
      <c r="E15" s="740" t="s">
        <v>515</v>
      </c>
      <c r="F15" s="744"/>
      <c r="G15" s="718"/>
    </row>
    <row r="16" spans="1:7" s="723" customFormat="1" x14ac:dyDescent="0.2">
      <c r="A16" s="745" t="s">
        <v>516</v>
      </c>
      <c r="B16" s="742"/>
      <c r="C16" s="747">
        <v>21712</v>
      </c>
      <c r="D16" s="747">
        <v>20210</v>
      </c>
      <c r="E16" s="740">
        <v>87</v>
      </c>
      <c r="F16" s="744"/>
      <c r="G16" s="718"/>
    </row>
    <row r="17" spans="1:7" s="723" customFormat="1" x14ac:dyDescent="0.2">
      <c r="A17" s="741" t="s">
        <v>517</v>
      </c>
      <c r="B17" s="742" t="s">
        <v>518</v>
      </c>
      <c r="C17" s="738">
        <v>0</v>
      </c>
      <c r="D17" s="739">
        <v>0</v>
      </c>
      <c r="E17" s="740">
        <v>88</v>
      </c>
      <c r="F17" s="744"/>
      <c r="G17" s="718"/>
    </row>
    <row r="18" spans="1:7" s="723" customFormat="1" x14ac:dyDescent="0.2">
      <c r="A18" s="748" t="s">
        <v>519</v>
      </c>
      <c r="B18" s="749">
        <v>89</v>
      </c>
      <c r="C18" s="750">
        <v>21712</v>
      </c>
      <c r="D18" s="534">
        <v>20210</v>
      </c>
      <c r="E18" s="751"/>
      <c r="F18" s="718"/>
      <c r="G18" s="718"/>
    </row>
    <row r="19" spans="1:7" s="723" customFormat="1" x14ac:dyDescent="0.2">
      <c r="A19" s="751"/>
      <c r="B19" s="752"/>
      <c r="C19" s="753"/>
      <c r="D19" s="753"/>
      <c r="E19" s="751"/>
      <c r="F19" s="718"/>
      <c r="G19" s="718"/>
    </row>
    <row r="20" spans="1:7" s="723" customFormat="1" ht="15.75" x14ac:dyDescent="0.2">
      <c r="A20" s="754" t="s">
        <v>520</v>
      </c>
      <c r="B20" s="755"/>
      <c r="C20" s="756"/>
      <c r="D20" s="753"/>
      <c r="E20" s="751"/>
      <c r="F20" s="718"/>
      <c r="G20" s="718"/>
    </row>
    <row r="21" spans="1:7" s="723" customFormat="1" x14ac:dyDescent="0.2">
      <c r="A21" s="757" t="s">
        <v>521</v>
      </c>
      <c r="B21" s="775"/>
      <c r="C21" s="758">
        <v>1366</v>
      </c>
      <c r="D21" s="753"/>
      <c r="E21" s="751"/>
      <c r="F21" s="718"/>
      <c r="G21" s="718"/>
    </row>
    <row r="22" spans="1:7" s="723" customFormat="1" x14ac:dyDescent="0.2">
      <c r="A22" s="759" t="s">
        <v>522</v>
      </c>
      <c r="B22" s="769"/>
      <c r="C22" s="739">
        <v>7518</v>
      </c>
      <c r="D22" s="753"/>
      <c r="E22" s="751"/>
      <c r="F22" s="718"/>
      <c r="G22" s="718"/>
    </row>
    <row r="23" spans="1:7" s="723" customFormat="1" x14ac:dyDescent="0.2">
      <c r="A23" s="759" t="s">
        <v>523</v>
      </c>
      <c r="B23" s="769"/>
      <c r="C23" s="739">
        <v>1237</v>
      </c>
      <c r="D23" s="753"/>
      <c r="E23" s="751"/>
      <c r="F23" s="718"/>
      <c r="G23" s="718"/>
    </row>
    <row r="24" spans="1:7" s="723" customFormat="1" x14ac:dyDescent="0.2">
      <c r="A24" s="759" t="s">
        <v>524</v>
      </c>
      <c r="B24" s="769"/>
      <c r="C24" s="760">
        <v>1918</v>
      </c>
      <c r="D24" s="753"/>
      <c r="E24" s="751"/>
      <c r="F24" s="718"/>
      <c r="G24" s="718"/>
    </row>
    <row r="25" spans="1:7" s="723" customFormat="1" ht="11.25" customHeight="1" x14ac:dyDescent="0.2">
      <c r="A25" s="761" t="s">
        <v>525</v>
      </c>
      <c r="B25" s="784"/>
      <c r="C25" s="762">
        <v>1193</v>
      </c>
      <c r="D25" s="763"/>
      <c r="E25" s="751"/>
      <c r="F25" s="718"/>
      <c r="G25" s="718"/>
    </row>
    <row r="26" spans="1:7" s="723" customFormat="1" x14ac:dyDescent="0.2">
      <c r="D26" s="764"/>
      <c r="E26" s="751">
        <v>442</v>
      </c>
      <c r="F26" s="718"/>
      <c r="G26" s="718"/>
    </row>
    <row r="27" spans="1:7" s="723" customFormat="1" ht="15.75" x14ac:dyDescent="0.25">
      <c r="A27" s="765" t="s">
        <v>526</v>
      </c>
      <c r="B27" s="766"/>
      <c r="E27" s="751">
        <v>445</v>
      </c>
      <c r="F27" s="718"/>
      <c r="G27" s="718"/>
    </row>
    <row r="28" spans="1:7" s="723" customFormat="1" x14ac:dyDescent="0.2">
      <c r="A28" s="767" t="s">
        <v>527</v>
      </c>
      <c r="B28" s="768">
        <v>445</v>
      </c>
      <c r="C28" s="758">
        <v>-2702</v>
      </c>
      <c r="D28" s="764"/>
      <c r="E28" s="751">
        <v>8591</v>
      </c>
      <c r="F28" s="718"/>
      <c r="G28" s="718"/>
    </row>
    <row r="29" spans="1:7" s="723" customFormat="1" x14ac:dyDescent="0.2">
      <c r="A29" s="767" t="s">
        <v>528</v>
      </c>
      <c r="B29" s="769">
        <v>446</v>
      </c>
      <c r="C29" s="739">
        <v>-6508</v>
      </c>
      <c r="E29" s="751">
        <v>8592</v>
      </c>
      <c r="F29" s="718"/>
      <c r="G29" s="718"/>
    </row>
    <row r="30" spans="1:7" s="723" customFormat="1" x14ac:dyDescent="0.2">
      <c r="A30" s="767" t="s">
        <v>529</v>
      </c>
      <c r="B30" s="769">
        <v>8591</v>
      </c>
      <c r="C30" s="739">
        <v>-1722</v>
      </c>
      <c r="D30" s="770">
        <v>-2299</v>
      </c>
      <c r="E30" s="751"/>
      <c r="F30" s="718"/>
      <c r="G30" s="718"/>
    </row>
    <row r="31" spans="1:7" s="723" customFormat="1" ht="11.25" customHeight="1" x14ac:dyDescent="0.2">
      <c r="A31" s="771" t="s">
        <v>530</v>
      </c>
      <c r="B31" s="772">
        <v>8592</v>
      </c>
      <c r="C31" s="762">
        <v>-415</v>
      </c>
      <c r="D31" s="762">
        <v>-530</v>
      </c>
      <c r="E31" s="751"/>
      <c r="F31" s="718"/>
      <c r="G31" s="718"/>
    </row>
    <row r="32" spans="1:7" s="723" customFormat="1" x14ac:dyDescent="0.2">
      <c r="A32" s="751"/>
      <c r="B32" s="721"/>
      <c r="C32" s="764"/>
      <c r="D32" s="753"/>
      <c r="E32" s="751">
        <v>801</v>
      </c>
      <c r="F32" s="718"/>
      <c r="G32" s="718"/>
    </row>
    <row r="33" spans="1:8" s="723" customFormat="1" ht="15.75" x14ac:dyDescent="0.25">
      <c r="A33" s="773" t="s">
        <v>531</v>
      </c>
      <c r="D33" s="753"/>
      <c r="E33" s="751">
        <v>802</v>
      </c>
      <c r="F33" s="718"/>
      <c r="G33" s="718"/>
    </row>
    <row r="34" spans="1:8" s="723" customFormat="1" x14ac:dyDescent="0.2">
      <c r="A34" s="774" t="s">
        <v>532</v>
      </c>
      <c r="B34" s="775">
        <v>801</v>
      </c>
      <c r="C34" s="758">
        <v>280361</v>
      </c>
      <c r="D34" s="753"/>
      <c r="E34" s="751">
        <v>803</v>
      </c>
      <c r="F34" s="718"/>
      <c r="G34" s="718"/>
    </row>
    <row r="35" spans="1:8" s="723" customFormat="1" x14ac:dyDescent="0.2">
      <c r="A35" s="776" t="s">
        <v>533</v>
      </c>
      <c r="B35" s="777">
        <v>802</v>
      </c>
      <c r="C35" s="927">
        <v>6813</v>
      </c>
      <c r="D35" s="778" t="s">
        <v>491</v>
      </c>
      <c r="E35" s="751" t="s">
        <v>534</v>
      </c>
      <c r="F35" s="718"/>
      <c r="G35" s="718"/>
    </row>
    <row r="36" spans="1:8" s="723" customFormat="1" x14ac:dyDescent="0.2">
      <c r="A36" s="779" t="s">
        <v>535</v>
      </c>
      <c r="B36" s="780">
        <v>803</v>
      </c>
      <c r="C36" s="781">
        <v>1103</v>
      </c>
      <c r="D36" s="782"/>
      <c r="E36" s="751"/>
      <c r="F36" s="718"/>
      <c r="G36" s="718"/>
    </row>
    <row r="37" spans="1:8" s="723" customFormat="1" ht="12.75" customHeight="1" x14ac:dyDescent="0.2">
      <c r="A37" s="783" t="s">
        <v>536</v>
      </c>
      <c r="B37" s="784"/>
      <c r="C37" s="750">
        <v>288277</v>
      </c>
      <c r="D37" s="778"/>
      <c r="E37" s="751"/>
      <c r="F37" s="718"/>
      <c r="G37" s="718"/>
    </row>
    <row r="38" spans="1:8" s="723" customFormat="1" x14ac:dyDescent="0.2">
      <c r="A38" s="751"/>
      <c r="B38" s="785"/>
      <c r="C38" s="782"/>
      <c r="D38" s="753"/>
      <c r="E38" s="751">
        <v>821</v>
      </c>
      <c r="F38" s="718"/>
      <c r="G38" s="718"/>
    </row>
    <row r="39" spans="1:8" s="723" customFormat="1" ht="15.75" x14ac:dyDescent="0.25">
      <c r="A39" s="773" t="s">
        <v>537</v>
      </c>
      <c r="D39" s="753"/>
      <c r="E39" s="751">
        <v>822</v>
      </c>
      <c r="F39" s="718"/>
      <c r="G39" s="718"/>
    </row>
    <row r="40" spans="1:8" s="723" customFormat="1" x14ac:dyDescent="0.2">
      <c r="A40" s="774" t="s">
        <v>538</v>
      </c>
      <c r="B40" s="775">
        <v>821</v>
      </c>
      <c r="C40" s="758">
        <v>36134</v>
      </c>
      <c r="D40" s="753"/>
      <c r="E40" s="751">
        <v>823</v>
      </c>
      <c r="F40" s="718"/>
      <c r="G40" s="718"/>
    </row>
    <row r="41" spans="1:8" s="723" customFormat="1" x14ac:dyDescent="0.2">
      <c r="A41" s="776" t="s">
        <v>539</v>
      </c>
      <c r="B41" s="777">
        <v>822</v>
      </c>
      <c r="C41" s="739">
        <v>458</v>
      </c>
      <c r="D41" s="753"/>
      <c r="E41" s="751">
        <v>824</v>
      </c>
      <c r="F41" s="925"/>
      <c r="G41" s="925"/>
      <c r="H41" s="797"/>
    </row>
    <row r="42" spans="1:8" s="723" customFormat="1" x14ac:dyDescent="0.2">
      <c r="A42" s="776" t="s">
        <v>540</v>
      </c>
      <c r="B42" s="777">
        <v>823</v>
      </c>
      <c r="C42" s="739">
        <v>1061</v>
      </c>
      <c r="D42" s="753"/>
      <c r="E42" s="751">
        <v>825</v>
      </c>
      <c r="F42" s="925"/>
      <c r="G42" s="925"/>
      <c r="H42" s="797"/>
    </row>
    <row r="43" spans="1:8" s="723" customFormat="1" ht="12" x14ac:dyDescent="0.2">
      <c r="A43" s="776" t="s">
        <v>541</v>
      </c>
      <c r="B43" s="777">
        <v>824</v>
      </c>
      <c r="C43" s="739">
        <v>6918</v>
      </c>
      <c r="D43" s="753"/>
      <c r="E43" s="751">
        <v>828</v>
      </c>
      <c r="F43" s="926"/>
      <c r="G43" s="926"/>
      <c r="H43" s="797"/>
    </row>
    <row r="44" spans="1:8" s="723" customFormat="1" ht="12" x14ac:dyDescent="0.2">
      <c r="A44" s="776" t="s">
        <v>542</v>
      </c>
      <c r="B44" s="777">
        <v>825</v>
      </c>
      <c r="C44" s="739">
        <v>3569</v>
      </c>
      <c r="D44" s="753"/>
      <c r="E44" s="751">
        <v>829</v>
      </c>
      <c r="F44" s="926"/>
      <c r="G44" s="926"/>
      <c r="H44" s="797"/>
    </row>
    <row r="45" spans="1:8" s="723" customFormat="1" ht="12" customHeight="1" x14ac:dyDescent="0.2">
      <c r="A45" s="776" t="s">
        <v>543</v>
      </c>
      <c r="B45" s="777">
        <v>828</v>
      </c>
      <c r="C45" s="739">
        <v>32515</v>
      </c>
      <c r="D45" s="753"/>
      <c r="E45" s="751">
        <v>831</v>
      </c>
      <c r="F45" s="958"/>
      <c r="G45" s="958"/>
      <c r="H45" s="797"/>
    </row>
    <row r="46" spans="1:8" s="723" customFormat="1" ht="12" customHeight="1" x14ac:dyDescent="0.2">
      <c r="A46" s="776" t="s">
        <v>544</v>
      </c>
      <c r="B46" s="777">
        <v>829</v>
      </c>
      <c r="C46" s="739">
        <v>580</v>
      </c>
      <c r="D46" s="753"/>
      <c r="E46" s="751">
        <v>834</v>
      </c>
      <c r="F46" s="958"/>
      <c r="G46" s="958"/>
      <c r="H46" s="797"/>
    </row>
    <row r="47" spans="1:8" s="723" customFormat="1" ht="12" x14ac:dyDescent="0.2">
      <c r="A47" s="776" t="s">
        <v>545</v>
      </c>
      <c r="B47" s="777">
        <v>831</v>
      </c>
      <c r="C47" s="739">
        <v>-1965</v>
      </c>
      <c r="D47" s="753"/>
      <c r="E47" s="751">
        <v>835</v>
      </c>
      <c r="F47" s="797"/>
      <c r="G47" s="797"/>
      <c r="H47" s="797"/>
    </row>
    <row r="48" spans="1:8" s="723" customFormat="1" ht="12" customHeight="1" x14ac:dyDescent="0.2">
      <c r="A48" s="776" t="s">
        <v>546</v>
      </c>
      <c r="B48" s="777">
        <v>834</v>
      </c>
      <c r="C48" s="739">
        <v>0</v>
      </c>
      <c r="D48" s="778" t="s">
        <v>491</v>
      </c>
      <c r="E48" s="751" t="s">
        <v>547</v>
      </c>
    </row>
    <row r="49" spans="1:19" s="723" customFormat="1" ht="12.75" customHeight="1" x14ac:dyDescent="0.2">
      <c r="A49" s="779" t="s">
        <v>548</v>
      </c>
      <c r="B49" s="780">
        <v>835</v>
      </c>
      <c r="C49" s="739">
        <v>-3726</v>
      </c>
      <c r="D49" s="786"/>
      <c r="E49" s="751"/>
    </row>
    <row r="50" spans="1:19" s="723" customFormat="1" ht="12.75" customHeight="1" x14ac:dyDescent="0.2">
      <c r="A50" s="783" t="s">
        <v>536</v>
      </c>
      <c r="B50" s="784"/>
      <c r="C50" s="534">
        <v>75544</v>
      </c>
      <c r="D50" s="763"/>
      <c r="E50" s="751"/>
    </row>
    <row r="51" spans="1:19" s="723" customFormat="1" ht="12" x14ac:dyDescent="0.2">
      <c r="A51" s="787"/>
      <c r="E51" s="751" t="s">
        <v>549</v>
      </c>
    </row>
    <row r="52" spans="1:19" s="723" customFormat="1" ht="15.75" x14ac:dyDescent="0.25">
      <c r="A52" s="773" t="s">
        <v>550</v>
      </c>
      <c r="B52" s="788"/>
      <c r="C52" s="763"/>
      <c r="E52" s="751" t="s">
        <v>551</v>
      </c>
    </row>
    <row r="53" spans="1:19" s="791" customFormat="1" ht="12" x14ac:dyDescent="0.2">
      <c r="A53" s="774" t="s">
        <v>552</v>
      </c>
      <c r="B53" s="789" t="s">
        <v>549</v>
      </c>
      <c r="C53" s="790">
        <v>446</v>
      </c>
      <c r="D53" s="758">
        <v>446</v>
      </c>
      <c r="E53" s="751" t="s">
        <v>553</v>
      </c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</row>
    <row r="54" spans="1:19" s="723" customFormat="1" ht="12" x14ac:dyDescent="0.2">
      <c r="A54" s="776" t="s">
        <v>554</v>
      </c>
      <c r="B54" s="792" t="s">
        <v>551</v>
      </c>
      <c r="C54" s="793">
        <v>741</v>
      </c>
      <c r="D54" s="794">
        <v>234</v>
      </c>
      <c r="E54" s="751" t="s">
        <v>555</v>
      </c>
    </row>
    <row r="55" spans="1:19" s="723" customFormat="1" ht="12" x14ac:dyDescent="0.2">
      <c r="A55" s="776" t="s">
        <v>556</v>
      </c>
      <c r="B55" s="792" t="s">
        <v>553</v>
      </c>
      <c r="C55" s="795">
        <v>238</v>
      </c>
      <c r="D55" s="794">
        <v>238</v>
      </c>
      <c r="E55" s="751">
        <v>8481</v>
      </c>
    </row>
    <row r="56" spans="1:19" s="723" customFormat="1" ht="12" x14ac:dyDescent="0.2">
      <c r="A56" s="776" t="s">
        <v>557</v>
      </c>
      <c r="B56" s="792" t="s">
        <v>555</v>
      </c>
      <c r="C56" s="795">
        <v>10953</v>
      </c>
      <c r="D56" s="762">
        <v>10953</v>
      </c>
      <c r="E56" s="740">
        <v>8482</v>
      </c>
    </row>
    <row r="57" spans="1:19" s="723" customFormat="1" ht="12" x14ac:dyDescent="0.2">
      <c r="A57" s="776" t="s">
        <v>558</v>
      </c>
      <c r="B57" s="792">
        <v>8481</v>
      </c>
      <c r="C57" s="796">
        <v>3</v>
      </c>
      <c r="D57" s="944"/>
      <c r="E57" s="740">
        <v>849</v>
      </c>
    </row>
    <row r="58" spans="1:19" s="723" customFormat="1" ht="12" x14ac:dyDescent="0.2">
      <c r="A58" s="776" t="s">
        <v>559</v>
      </c>
      <c r="B58" s="792">
        <v>8482</v>
      </c>
      <c r="C58" s="739">
        <v>3</v>
      </c>
      <c r="D58" s="945"/>
      <c r="E58" s="740" t="s">
        <v>560</v>
      </c>
    </row>
    <row r="59" spans="1:19" s="723" customFormat="1" ht="12" x14ac:dyDescent="0.2">
      <c r="A59" s="776" t="s">
        <v>561</v>
      </c>
      <c r="B59" s="792">
        <v>849</v>
      </c>
      <c r="C59" s="739">
        <v>921</v>
      </c>
      <c r="D59" s="945"/>
      <c r="E59" s="740" t="s">
        <v>562</v>
      </c>
    </row>
    <row r="60" spans="1:19" s="723" customFormat="1" ht="12" x14ac:dyDescent="0.2">
      <c r="A60" s="776" t="s">
        <v>563</v>
      </c>
      <c r="B60" s="792" t="s">
        <v>564</v>
      </c>
      <c r="C60" s="739">
        <v>21</v>
      </c>
      <c r="D60" s="945"/>
      <c r="E60" s="740" t="s">
        <v>565</v>
      </c>
      <c r="F60" s="797" t="s">
        <v>491</v>
      </c>
    </row>
    <row r="61" spans="1:19" s="723" customFormat="1" ht="12" x14ac:dyDescent="0.2">
      <c r="A61" s="776" t="s">
        <v>566</v>
      </c>
      <c r="B61" s="792" t="s">
        <v>564</v>
      </c>
      <c r="C61" s="739">
        <v>0</v>
      </c>
      <c r="D61" s="945"/>
      <c r="E61" s="751" t="s">
        <v>567</v>
      </c>
    </row>
    <row r="62" spans="1:19" s="723" customFormat="1" ht="12" x14ac:dyDescent="0.2">
      <c r="A62" s="783" t="s">
        <v>568</v>
      </c>
      <c r="B62" s="798"/>
      <c r="C62" s="534">
        <v>13305</v>
      </c>
      <c r="D62" s="753"/>
      <c r="E62" s="751" t="s">
        <v>569</v>
      </c>
    </row>
    <row r="63" spans="1:19" s="723" customFormat="1" ht="12" x14ac:dyDescent="0.2">
      <c r="A63" s="800" t="s">
        <v>570</v>
      </c>
      <c r="B63" s="801" t="s">
        <v>567</v>
      </c>
      <c r="C63" s="739">
        <v>-1494</v>
      </c>
      <c r="D63" s="758">
        <v>-1498</v>
      </c>
      <c r="E63" s="751" t="s">
        <v>571</v>
      </c>
    </row>
    <row r="64" spans="1:19" s="791" customFormat="1" ht="12" x14ac:dyDescent="0.2">
      <c r="A64" s="776" t="s">
        <v>572</v>
      </c>
      <c r="B64" s="792" t="s">
        <v>569</v>
      </c>
      <c r="C64" s="795">
        <v>-643</v>
      </c>
      <c r="D64" s="794">
        <v>-643</v>
      </c>
      <c r="E64" s="751">
        <v>8581</v>
      </c>
      <c r="I64" s="723"/>
      <c r="J64" s="723"/>
      <c r="K64" s="723"/>
      <c r="L64" s="723"/>
      <c r="M64" s="723"/>
      <c r="N64" s="723"/>
      <c r="O64" s="723"/>
      <c r="P64" s="723"/>
      <c r="Q64" s="723"/>
      <c r="R64" s="723"/>
      <c r="S64" s="723"/>
    </row>
    <row r="65" spans="1:19" s="791" customFormat="1" ht="12" x14ac:dyDescent="0.2">
      <c r="A65" s="776" t="s">
        <v>573</v>
      </c>
      <c r="B65" s="792" t="s">
        <v>571</v>
      </c>
      <c r="C65" s="795">
        <v>-395</v>
      </c>
      <c r="D65" s="762">
        <v>-395</v>
      </c>
      <c r="E65" s="751">
        <v>8582</v>
      </c>
      <c r="J65" s="723"/>
      <c r="K65" s="723"/>
      <c r="L65" s="723"/>
      <c r="M65" s="723"/>
      <c r="N65" s="723"/>
      <c r="O65" s="723"/>
      <c r="P65" s="723"/>
      <c r="Q65" s="723"/>
      <c r="R65" s="723"/>
      <c r="S65" s="723"/>
    </row>
    <row r="66" spans="1:19" s="791" customFormat="1" ht="12" x14ac:dyDescent="0.2">
      <c r="A66" s="776" t="s">
        <v>574</v>
      </c>
      <c r="B66" s="792">
        <v>8581</v>
      </c>
      <c r="C66" s="739">
        <v>-1</v>
      </c>
      <c r="D66" s="782"/>
      <c r="E66" s="751">
        <v>859</v>
      </c>
      <c r="J66" s="723"/>
      <c r="K66" s="723"/>
      <c r="L66" s="723"/>
      <c r="M66" s="723"/>
      <c r="N66" s="723"/>
      <c r="O66" s="723"/>
      <c r="P66" s="723"/>
      <c r="Q66" s="723"/>
      <c r="R66" s="723"/>
      <c r="S66" s="723"/>
    </row>
    <row r="67" spans="1:19" s="723" customFormat="1" ht="12" x14ac:dyDescent="0.2">
      <c r="A67" s="776" t="s">
        <v>575</v>
      </c>
      <c r="B67" s="792">
        <v>8582</v>
      </c>
      <c r="C67" s="739">
        <v>-3</v>
      </c>
      <c r="D67" s="782"/>
      <c r="E67" s="751" t="s">
        <v>576</v>
      </c>
      <c r="F67" s="797" t="s">
        <v>491</v>
      </c>
    </row>
    <row r="68" spans="1:19" s="723" customFormat="1" ht="12" x14ac:dyDescent="0.2">
      <c r="A68" s="776" t="s">
        <v>577</v>
      </c>
      <c r="B68" s="792" t="s">
        <v>578</v>
      </c>
      <c r="C68" s="739">
        <v>-2827</v>
      </c>
      <c r="D68" s="799"/>
      <c r="E68" s="751"/>
    </row>
    <row r="69" spans="1:19" s="723" customFormat="1" ht="12" x14ac:dyDescent="0.2">
      <c r="A69" s="783" t="s">
        <v>579</v>
      </c>
      <c r="B69" s="802"/>
      <c r="C69" s="534">
        <v>-5363</v>
      </c>
      <c r="D69" s="782"/>
      <c r="E69" s="751"/>
    </row>
    <row r="70" spans="1:19" s="723" customFormat="1" ht="20.25" customHeight="1" x14ac:dyDescent="0.2">
      <c r="A70" s="803"/>
      <c r="B70" s="785"/>
      <c r="C70" s="782"/>
      <c r="D70" s="782"/>
      <c r="E70" s="751"/>
      <c r="F70" s="731"/>
    </row>
    <row r="71" spans="1:19" s="723" customFormat="1" ht="12" x14ac:dyDescent="0.2">
      <c r="A71" s="803"/>
      <c r="B71" s="785"/>
      <c r="C71" s="764"/>
      <c r="D71" s="764"/>
      <c r="E71" s="751" t="s">
        <v>580</v>
      </c>
      <c r="F71" s="804"/>
    </row>
    <row r="72" spans="1:19" s="723" customFormat="1" ht="15.75" x14ac:dyDescent="0.2">
      <c r="A72" s="805" t="s">
        <v>581</v>
      </c>
      <c r="D72" s="764"/>
      <c r="E72" s="751" t="s">
        <v>582</v>
      </c>
      <c r="F72" s="804"/>
    </row>
    <row r="73" spans="1:19" s="723" customFormat="1" ht="12" x14ac:dyDescent="0.2">
      <c r="A73" s="806" t="s">
        <v>583</v>
      </c>
      <c r="B73" s="807"/>
      <c r="C73" s="571">
        <v>21712</v>
      </c>
      <c r="D73" s="764"/>
      <c r="E73" s="751" t="s">
        <v>584</v>
      </c>
      <c r="F73" s="804"/>
    </row>
    <row r="74" spans="1:19" s="723" customFormat="1" ht="12" x14ac:dyDescent="0.2">
      <c r="A74" s="808" t="s">
        <v>585</v>
      </c>
      <c r="B74" s="809"/>
      <c r="C74" s="739">
        <v>-216</v>
      </c>
      <c r="D74" s="764"/>
      <c r="E74" s="751" t="s">
        <v>586</v>
      </c>
      <c r="F74" s="804"/>
    </row>
    <row r="75" spans="1:19" s="723" customFormat="1" ht="13.5" customHeight="1" x14ac:dyDescent="0.2">
      <c r="A75" s="808" t="s">
        <v>587</v>
      </c>
      <c r="B75" s="809"/>
      <c r="C75" s="739">
        <v>0</v>
      </c>
      <c r="D75" s="764"/>
      <c r="E75" s="751" t="s">
        <v>588</v>
      </c>
      <c r="F75" s="804"/>
    </row>
    <row r="76" spans="1:19" s="723" customFormat="1" ht="12" x14ac:dyDescent="0.2">
      <c r="A76" s="808" t="s">
        <v>589</v>
      </c>
      <c r="B76" s="810"/>
      <c r="C76" s="739">
        <v>0</v>
      </c>
      <c r="D76" s="764"/>
      <c r="E76" s="751" t="s">
        <v>590</v>
      </c>
      <c r="F76" s="804"/>
    </row>
    <row r="77" spans="1:19" s="723" customFormat="1" ht="12" x14ac:dyDescent="0.2">
      <c r="A77" s="808" t="s">
        <v>591</v>
      </c>
      <c r="B77" s="811"/>
      <c r="C77" s="739">
        <v>-9862</v>
      </c>
      <c r="D77" s="764"/>
      <c r="E77" s="740" t="s">
        <v>592</v>
      </c>
      <c r="F77" s="804"/>
    </row>
    <row r="78" spans="1:19" s="723" customFormat="1" ht="12" x14ac:dyDescent="0.2">
      <c r="A78" s="808" t="s">
        <v>593</v>
      </c>
      <c r="B78" s="810"/>
      <c r="C78" s="739">
        <v>726</v>
      </c>
      <c r="D78" s="764"/>
      <c r="E78" s="751" t="s">
        <v>594</v>
      </c>
      <c r="F78" s="804"/>
    </row>
    <row r="79" spans="1:19" s="723" customFormat="1" ht="12" x14ac:dyDescent="0.2">
      <c r="A79" s="812" t="s">
        <v>595</v>
      </c>
      <c r="B79" s="813"/>
      <c r="C79" s="534">
        <v>12360</v>
      </c>
      <c r="D79" s="764"/>
      <c r="E79" s="751" t="s">
        <v>596</v>
      </c>
      <c r="F79" s="804"/>
    </row>
    <row r="80" spans="1:19" s="723" customFormat="1" ht="14.25" customHeight="1" x14ac:dyDescent="0.2">
      <c r="A80" s="814" t="s">
        <v>597</v>
      </c>
      <c r="B80" s="815"/>
      <c r="C80" s="739">
        <v>-2450</v>
      </c>
      <c r="D80" s="764"/>
      <c r="E80" s="751" t="s">
        <v>598</v>
      </c>
      <c r="F80" s="804"/>
    </row>
    <row r="81" spans="1:16" s="723" customFormat="1" ht="26.25" customHeight="1" x14ac:dyDescent="0.2">
      <c r="A81" s="816" t="s">
        <v>599</v>
      </c>
      <c r="B81" s="810"/>
      <c r="C81" s="739">
        <v>0</v>
      </c>
      <c r="D81" s="764"/>
      <c r="E81" s="751"/>
      <c r="F81" s="804"/>
    </row>
    <row r="82" spans="1:16" s="723" customFormat="1" ht="14.25" customHeight="1" x14ac:dyDescent="0.2">
      <c r="A82" s="817" t="s">
        <v>600</v>
      </c>
      <c r="B82" s="818"/>
      <c r="C82" s="534">
        <v>9910</v>
      </c>
      <c r="D82" s="764"/>
      <c r="E82" s="740" t="s">
        <v>601</v>
      </c>
      <c r="F82" s="804"/>
    </row>
    <row r="83" spans="1:16" s="723" customFormat="1" ht="27.75" customHeight="1" x14ac:dyDescent="0.2">
      <c r="A83" s="819" t="s">
        <v>602</v>
      </c>
      <c r="B83" s="820"/>
      <c r="C83" s="821"/>
      <c r="D83" s="764"/>
      <c r="E83" s="740" t="s">
        <v>603</v>
      </c>
      <c r="F83" s="804"/>
    </row>
    <row r="84" spans="1:16" x14ac:dyDescent="0.2">
      <c r="A84" s="822" t="s">
        <v>604</v>
      </c>
      <c r="B84" s="823"/>
      <c r="C84" s="824">
        <v>-37</v>
      </c>
      <c r="D84" s="764"/>
      <c r="E84" s="740" t="s">
        <v>605</v>
      </c>
      <c r="F84" s="804"/>
      <c r="G84" s="723"/>
      <c r="H84" s="723"/>
      <c r="I84" s="723"/>
      <c r="J84" s="723"/>
      <c r="K84" s="723"/>
      <c r="L84" s="723"/>
      <c r="M84" s="723"/>
      <c r="N84" s="723"/>
      <c r="O84" s="723"/>
      <c r="P84" s="723"/>
    </row>
    <row r="85" spans="1:16" x14ac:dyDescent="0.2">
      <c r="A85" s="822" t="s">
        <v>606</v>
      </c>
      <c r="B85" s="823"/>
      <c r="C85" s="794">
        <v>0</v>
      </c>
      <c r="D85" s="764"/>
      <c r="E85" s="740" t="s">
        <v>607</v>
      </c>
      <c r="F85" s="804"/>
      <c r="G85" s="723"/>
      <c r="H85" s="723"/>
      <c r="I85" s="723"/>
      <c r="J85" s="723"/>
      <c r="K85" s="723"/>
      <c r="L85" s="723"/>
      <c r="M85" s="723"/>
      <c r="N85" s="723"/>
      <c r="O85" s="723"/>
      <c r="P85" s="723"/>
    </row>
    <row r="86" spans="1:16" x14ac:dyDescent="0.2">
      <c r="A86" s="817" t="s">
        <v>608</v>
      </c>
      <c r="B86" s="813"/>
      <c r="C86" s="534">
        <v>9873</v>
      </c>
      <c r="G86" s="723"/>
      <c r="H86" s="723"/>
      <c r="I86" s="723"/>
      <c r="J86" s="723"/>
      <c r="K86" s="723"/>
      <c r="L86" s="723"/>
      <c r="M86" s="723"/>
      <c r="N86" s="723"/>
      <c r="O86" s="723"/>
      <c r="P86" s="723"/>
    </row>
    <row r="87" spans="1:16" x14ac:dyDescent="0.2">
      <c r="A87" s="825" t="s">
        <v>609</v>
      </c>
      <c r="B87" s="826"/>
      <c r="C87" s="827">
        <v>0</v>
      </c>
    </row>
    <row r="88" spans="1:16" ht="21" customHeight="1" x14ac:dyDescent="0.2"/>
    <row r="89" spans="1:16" x14ac:dyDescent="0.2"/>
    <row r="90" spans="1:16" ht="12.75" hidden="1" customHeight="1" x14ac:dyDescent="0.2"/>
    <row r="91" spans="1:16" ht="21" hidden="1" customHeight="1" x14ac:dyDescent="0.2"/>
    <row r="93" spans="1:16" ht="27.75" hidden="1" customHeight="1" x14ac:dyDescent="0.2"/>
    <row r="95" spans="1:16" x14ac:dyDescent="0.2"/>
    <row r="96" spans="1:16" x14ac:dyDescent="0.2"/>
    <row r="97" s="718" customFormat="1" x14ac:dyDescent="0.2"/>
    <row r="98" s="718" customFormat="1" hidden="1" x14ac:dyDescent="0.2"/>
    <row r="99" s="718" customFormat="1" x14ac:dyDescent="0.2"/>
    <row r="100" s="718" customFormat="1" x14ac:dyDescent="0.2"/>
    <row r="101" s="718" customFormat="1" x14ac:dyDescent="0.2"/>
  </sheetData>
  <sheetProtection algorithmName="SHA-512" hashValue="dc2EJ9mOuz4sk0o92a14XV4inJ53Ey+EXhJaYaSwpUWJp3qIwjMuCgyjyKp6PIh89oZ55idczkpkQeC5H5bzng==" saltValue="I2Gjk5G9X14fhbpfzYGFpQ==" spinCount="100000" sheet="1" objects="1" scenarios="1"/>
  <mergeCells count="1">
    <mergeCell ref="F45:G46"/>
  </mergeCells>
  <conditionalFormatting sqref="F45:G46">
    <cfRule type="expression" dxfId="165" priority="1">
      <formula>G43&gt;0</formula>
    </cfRule>
  </conditionalFormatting>
  <conditionalFormatting sqref="F44">
    <cfRule type="expression" dxfId="164" priority="2" stopIfTrue="1">
      <formula>ABS(C45+C46-#REF!)&gt;0.99</formula>
    </cfRule>
  </conditionalFormatting>
  <conditionalFormatting sqref="G44">
    <cfRule type="expression" dxfId="163" priority="3" stopIfTrue="1">
      <formula>ABS(C45+C46-#REF!)&gt;0.99</formula>
    </cfRule>
  </conditionalFormatting>
  <dataValidations count="1">
    <dataValidation type="decimal" operator="lessThan" allowBlank="1" showInputMessage="1" showErrorMessage="1" error="Beloppet ska vara i 1000 tal kronor" sqref="L53:M59 M63:N66" xr:uid="{296103AA-7BE5-4B47-B5F0-C888EF0F8F5A}">
      <formula1>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716-06B6-429B-BCEB-80FE55A03B62}">
  <dimension ref="A1:O94"/>
  <sheetViews>
    <sheetView workbookViewId="0"/>
  </sheetViews>
  <sheetFormatPr defaultColWidth="9.140625" defaultRowHeight="12.75" zeroHeight="1" x14ac:dyDescent="0.2"/>
  <cols>
    <col min="1" max="1" width="49.5703125" style="718" customWidth="1"/>
    <col min="2" max="2" width="9.42578125" style="923" customWidth="1"/>
    <col min="3" max="3" width="10.5703125" style="924" customWidth="1"/>
    <col min="4" max="4" width="10.85546875" style="718" customWidth="1"/>
    <col min="5" max="5" width="10.85546875" style="718" hidden="1" customWidth="1"/>
    <col min="6" max="6" width="16.42578125" style="718" customWidth="1"/>
    <col min="7" max="16384" width="9.140625" style="718"/>
  </cols>
  <sheetData>
    <row r="1" spans="1:10" ht="21" thickBot="1" x14ac:dyDescent="0.35">
      <c r="A1" s="716" t="s">
        <v>735</v>
      </c>
      <c r="B1" s="716"/>
      <c r="C1" s="828"/>
      <c r="D1" s="716"/>
      <c r="E1" s="717"/>
    </row>
    <row r="2" spans="1:10" s="723" customFormat="1" ht="21" thickBot="1" x14ac:dyDescent="0.35">
      <c r="A2" s="829" t="s">
        <v>610</v>
      </c>
      <c r="B2" s="830"/>
      <c r="C2" s="831"/>
      <c r="D2" s="832"/>
      <c r="E2" s="721"/>
      <c r="G2" s="718"/>
      <c r="H2" s="718"/>
      <c r="I2" s="718"/>
      <c r="J2" s="718"/>
    </row>
    <row r="3" spans="1:10" s="723" customFormat="1" ht="18.75" customHeight="1" x14ac:dyDescent="0.25">
      <c r="A3" s="833"/>
      <c r="B3" s="834"/>
      <c r="C3" s="835"/>
      <c r="D3" s="834"/>
      <c r="E3" s="721"/>
      <c r="G3" s="718"/>
      <c r="H3" s="718"/>
      <c r="I3" s="718"/>
      <c r="J3" s="718"/>
    </row>
    <row r="4" spans="1:10" s="723" customFormat="1" ht="31.5" customHeight="1" x14ac:dyDescent="0.2">
      <c r="A4" s="836" t="s">
        <v>611</v>
      </c>
      <c r="B4" s="837" t="s">
        <v>734</v>
      </c>
      <c r="C4" s="838" t="s">
        <v>497</v>
      </c>
      <c r="D4" s="839" t="s">
        <v>498</v>
      </c>
      <c r="E4" s="840"/>
      <c r="F4" s="744"/>
      <c r="G4" s="718"/>
      <c r="H4" s="718"/>
      <c r="I4" s="718"/>
      <c r="J4" s="718"/>
    </row>
    <row r="5" spans="1:10" s="723" customFormat="1" ht="21" customHeight="1" x14ac:dyDescent="0.2">
      <c r="A5" s="841" t="s">
        <v>612</v>
      </c>
      <c r="B5" s="842"/>
      <c r="C5" s="843"/>
      <c r="D5" s="844"/>
      <c r="E5" s="840"/>
      <c r="F5" s="845"/>
      <c r="G5" s="718"/>
      <c r="H5" s="718"/>
      <c r="I5" s="718"/>
      <c r="J5" s="718"/>
    </row>
    <row r="6" spans="1:10" s="723" customFormat="1" ht="12" customHeight="1" x14ac:dyDescent="0.2">
      <c r="A6" s="846" t="s">
        <v>613</v>
      </c>
      <c r="B6" s="847">
        <v>10</v>
      </c>
      <c r="C6" s="747">
        <v>2152</v>
      </c>
      <c r="D6" s="747">
        <v>2637</v>
      </c>
      <c r="E6" s="751"/>
      <c r="F6" s="845"/>
      <c r="G6" s="718"/>
      <c r="H6" s="718"/>
      <c r="I6" s="718"/>
      <c r="J6" s="718"/>
    </row>
    <row r="7" spans="1:10" s="731" customFormat="1" ht="12" customHeight="1" x14ac:dyDescent="0.2">
      <c r="A7" s="846" t="s">
        <v>614</v>
      </c>
      <c r="B7" s="847">
        <v>11</v>
      </c>
      <c r="C7" s="747">
        <v>149585</v>
      </c>
      <c r="D7" s="747">
        <v>202880</v>
      </c>
      <c r="E7" s="751"/>
      <c r="F7" s="845"/>
      <c r="G7" s="718"/>
      <c r="H7" s="718"/>
      <c r="I7" s="718"/>
      <c r="J7" s="718"/>
    </row>
    <row r="8" spans="1:10" s="723" customFormat="1" ht="12" customHeight="1" x14ac:dyDescent="0.2">
      <c r="A8" s="848" t="s">
        <v>615</v>
      </c>
      <c r="B8" s="849">
        <v>113</v>
      </c>
      <c r="C8" s="794">
        <v>2576</v>
      </c>
      <c r="D8" s="850"/>
      <c r="E8" s="751"/>
      <c r="F8" s="718"/>
      <c r="G8" s="718"/>
      <c r="H8" s="718"/>
      <c r="I8" s="718"/>
    </row>
    <row r="9" spans="1:10" s="731" customFormat="1" ht="12" customHeight="1" x14ac:dyDescent="0.2">
      <c r="A9" s="846" t="s">
        <v>616</v>
      </c>
      <c r="B9" s="847">
        <v>12</v>
      </c>
      <c r="C9" s="747">
        <v>43544</v>
      </c>
      <c r="D9" s="747">
        <v>70670</v>
      </c>
      <c r="E9" s="751"/>
      <c r="F9" s="845"/>
      <c r="G9" s="718"/>
      <c r="H9" s="718"/>
      <c r="I9" s="718"/>
    </row>
    <row r="10" spans="1:10" s="723" customFormat="1" ht="12" customHeight="1" x14ac:dyDescent="0.2">
      <c r="A10" s="848" t="s">
        <v>617</v>
      </c>
      <c r="B10" s="849" t="s">
        <v>618</v>
      </c>
      <c r="C10" s="794">
        <v>888</v>
      </c>
      <c r="D10" s="850"/>
      <c r="E10" s="751"/>
      <c r="F10" s="718"/>
      <c r="G10" s="718"/>
      <c r="H10" s="718"/>
      <c r="I10" s="718"/>
    </row>
    <row r="11" spans="1:10" s="731" customFormat="1" ht="12" customHeight="1" x14ac:dyDescent="0.2">
      <c r="A11" s="846" t="s">
        <v>619</v>
      </c>
      <c r="B11" s="847" t="s">
        <v>620</v>
      </c>
      <c r="C11" s="747">
        <v>57566</v>
      </c>
      <c r="D11" s="747">
        <v>5637</v>
      </c>
      <c r="E11" s="751"/>
      <c r="F11" s="845"/>
      <c r="G11" s="718"/>
      <c r="H11" s="718"/>
      <c r="I11" s="718"/>
    </row>
    <row r="12" spans="1:10" s="723" customFormat="1" ht="12" customHeight="1" x14ac:dyDescent="0.2">
      <c r="A12" s="848" t="s">
        <v>621</v>
      </c>
      <c r="B12" s="849">
        <v>131</v>
      </c>
      <c r="C12" s="794">
        <v>14111</v>
      </c>
      <c r="D12" s="935"/>
      <c r="E12" s="751"/>
      <c r="F12" s="718"/>
      <c r="G12" s="718"/>
      <c r="H12" s="718"/>
      <c r="I12" s="718"/>
    </row>
    <row r="13" spans="1:10" s="723" customFormat="1" ht="12" customHeight="1" x14ac:dyDescent="0.2">
      <c r="A13" s="851" t="s">
        <v>622</v>
      </c>
      <c r="B13" s="849" t="s">
        <v>623</v>
      </c>
      <c r="C13" s="794">
        <v>11754</v>
      </c>
      <c r="D13" s="936"/>
      <c r="E13" s="751"/>
      <c r="F13" s="718"/>
      <c r="G13" s="718"/>
      <c r="H13" s="718"/>
      <c r="I13" s="718"/>
    </row>
    <row r="14" spans="1:10" s="723" customFormat="1" ht="12" customHeight="1" x14ac:dyDescent="0.2">
      <c r="A14" s="851" t="s">
        <v>624</v>
      </c>
      <c r="B14" s="849">
        <v>132</v>
      </c>
      <c r="C14" s="794">
        <v>116</v>
      </c>
      <c r="D14" s="936"/>
      <c r="E14" s="751"/>
      <c r="F14" s="718"/>
      <c r="G14" s="718"/>
      <c r="H14" s="718"/>
      <c r="I14" s="718"/>
    </row>
    <row r="15" spans="1:10" s="723" customFormat="1" ht="12" customHeight="1" x14ac:dyDescent="0.2">
      <c r="A15" s="848" t="s">
        <v>625</v>
      </c>
      <c r="B15" s="849">
        <v>137</v>
      </c>
      <c r="C15" s="794">
        <v>43339</v>
      </c>
      <c r="D15" s="936"/>
      <c r="E15" s="751"/>
      <c r="F15" s="718"/>
      <c r="G15" s="718"/>
      <c r="H15" s="718"/>
      <c r="I15" s="718"/>
    </row>
    <row r="16" spans="1:10" s="723" customFormat="1" ht="12" customHeight="1" x14ac:dyDescent="0.2">
      <c r="A16" s="851" t="s">
        <v>626</v>
      </c>
      <c r="B16" s="849" t="s">
        <v>627</v>
      </c>
      <c r="C16" s="794">
        <v>42268</v>
      </c>
      <c r="D16" s="937"/>
      <c r="E16" s="751"/>
      <c r="F16" s="718"/>
      <c r="G16" s="718"/>
      <c r="H16" s="718"/>
      <c r="I16" s="718"/>
    </row>
    <row r="17" spans="1:15" s="723" customFormat="1" ht="20.25" customHeight="1" x14ac:dyDescent="0.2">
      <c r="A17" s="852" t="s">
        <v>628</v>
      </c>
      <c r="B17" s="853" t="s">
        <v>629</v>
      </c>
      <c r="C17" s="747">
        <v>252847</v>
      </c>
      <c r="D17" s="747">
        <v>281824</v>
      </c>
      <c r="E17" s="751"/>
      <c r="F17" s="845"/>
      <c r="G17" s="718"/>
      <c r="H17" s="718"/>
      <c r="I17" s="718"/>
    </row>
    <row r="18" spans="1:15" s="723" customFormat="1" ht="13.5" customHeight="1" x14ac:dyDescent="0.2">
      <c r="A18" s="854" t="s">
        <v>630</v>
      </c>
      <c r="B18" s="855" t="s">
        <v>631</v>
      </c>
      <c r="C18" s="856">
        <v>1860</v>
      </c>
      <c r="D18" s="857">
        <v>1860</v>
      </c>
      <c r="E18" s="751"/>
      <c r="F18" s="845"/>
      <c r="G18" s="718"/>
      <c r="H18" s="718"/>
      <c r="I18" s="718"/>
    </row>
    <row r="19" spans="1:15" s="723" customFormat="1" x14ac:dyDescent="0.2">
      <c r="A19" s="858" t="s">
        <v>632</v>
      </c>
      <c r="B19" s="859"/>
      <c r="C19" s="860"/>
      <c r="D19" s="861"/>
      <c r="E19" s="751"/>
      <c r="F19" s="718"/>
      <c r="G19" s="718"/>
      <c r="H19" s="718"/>
      <c r="I19" s="718"/>
    </row>
    <row r="20" spans="1:15" s="723" customFormat="1" x14ac:dyDescent="0.2">
      <c r="A20" s="846" t="s">
        <v>633</v>
      </c>
      <c r="B20" s="847" t="s">
        <v>634</v>
      </c>
      <c r="C20" s="747">
        <v>2600</v>
      </c>
      <c r="D20" s="747">
        <v>3258</v>
      </c>
      <c r="E20" s="751"/>
      <c r="F20" s="845"/>
      <c r="G20" s="718"/>
      <c r="H20" s="718"/>
      <c r="I20" s="718"/>
    </row>
    <row r="21" spans="1:15" s="723" customFormat="1" x14ac:dyDescent="0.2">
      <c r="A21" s="862" t="s">
        <v>635</v>
      </c>
      <c r="B21" s="847" t="s">
        <v>636</v>
      </c>
      <c r="C21" s="747">
        <v>7309</v>
      </c>
      <c r="D21" s="750">
        <v>7621</v>
      </c>
      <c r="E21" s="751"/>
      <c r="F21" s="845"/>
      <c r="G21" s="718"/>
      <c r="H21" s="718"/>
      <c r="I21" s="718"/>
    </row>
    <row r="22" spans="1:15" s="723" customFormat="1" x14ac:dyDescent="0.2">
      <c r="A22" s="863" t="s">
        <v>637</v>
      </c>
      <c r="B22" s="849" t="s">
        <v>638</v>
      </c>
      <c r="C22" s="739">
        <v>534</v>
      </c>
      <c r="D22" s="864"/>
      <c r="E22" s="751"/>
      <c r="F22" s="718"/>
      <c r="G22" s="718"/>
      <c r="H22" s="718"/>
      <c r="I22" s="718"/>
    </row>
    <row r="23" spans="1:15" s="723" customFormat="1" x14ac:dyDescent="0.2">
      <c r="A23" s="862" t="s">
        <v>639</v>
      </c>
      <c r="B23" s="847" t="s">
        <v>640</v>
      </c>
      <c r="C23" s="747">
        <v>17202</v>
      </c>
      <c r="D23" s="747">
        <v>12682</v>
      </c>
      <c r="E23" s="751"/>
      <c r="F23" s="845"/>
      <c r="G23" s="718"/>
      <c r="H23" s="718"/>
      <c r="I23" s="718"/>
    </row>
    <row r="24" spans="1:15" s="723" customFormat="1" x14ac:dyDescent="0.2">
      <c r="A24" s="865" t="s">
        <v>641</v>
      </c>
      <c r="B24" s="849" t="s">
        <v>642</v>
      </c>
      <c r="C24" s="739">
        <v>7453</v>
      </c>
      <c r="D24" s="938"/>
      <c r="E24" s="751"/>
      <c r="F24" s="718"/>
      <c r="G24" s="718"/>
      <c r="H24" s="718"/>
      <c r="I24" s="718"/>
    </row>
    <row r="25" spans="1:15" s="723" customFormat="1" x14ac:dyDescent="0.2">
      <c r="A25" s="865" t="s">
        <v>637</v>
      </c>
      <c r="B25" s="849" t="s">
        <v>643</v>
      </c>
      <c r="C25" s="794">
        <v>6260</v>
      </c>
      <c r="D25" s="939"/>
      <c r="E25" s="751"/>
      <c r="F25" s="718"/>
      <c r="G25" s="718"/>
      <c r="H25" s="718"/>
      <c r="I25" s="718"/>
    </row>
    <row r="26" spans="1:15" s="723" customFormat="1" x14ac:dyDescent="0.2">
      <c r="A26" s="863" t="s">
        <v>644</v>
      </c>
      <c r="B26" s="777" t="s">
        <v>645</v>
      </c>
      <c r="C26" s="794">
        <v>2245</v>
      </c>
      <c r="D26" s="940"/>
      <c r="E26" s="751"/>
      <c r="F26" s="718"/>
      <c r="G26" s="718"/>
      <c r="H26" s="718"/>
      <c r="I26" s="718"/>
    </row>
    <row r="27" spans="1:15" s="723" customFormat="1" x14ac:dyDescent="0.2">
      <c r="A27" s="862" t="s">
        <v>646</v>
      </c>
      <c r="B27" s="847" t="s">
        <v>647</v>
      </c>
      <c r="C27" s="747">
        <v>16347</v>
      </c>
      <c r="D27" s="747">
        <v>16595</v>
      </c>
      <c r="E27" s="751"/>
      <c r="F27" s="845"/>
      <c r="G27" s="718"/>
      <c r="H27" s="718"/>
      <c r="I27" s="718"/>
    </row>
    <row r="28" spans="1:15" s="723" customFormat="1" x14ac:dyDescent="0.2">
      <c r="A28" s="863" t="s">
        <v>648</v>
      </c>
      <c r="B28" s="777" t="s">
        <v>649</v>
      </c>
      <c r="C28" s="739">
        <v>4370</v>
      </c>
      <c r="D28" s="864"/>
      <c r="E28" s="751"/>
      <c r="F28" s="718"/>
      <c r="G28" s="718"/>
      <c r="H28" s="718"/>
      <c r="I28" s="718"/>
    </row>
    <row r="29" spans="1:15" s="723" customFormat="1" x14ac:dyDescent="0.2">
      <c r="A29" s="846" t="s">
        <v>650</v>
      </c>
      <c r="B29" s="866" t="s">
        <v>651</v>
      </c>
      <c r="C29" s="747">
        <v>40858</v>
      </c>
      <c r="D29" s="747">
        <v>36898</v>
      </c>
      <c r="E29" s="867"/>
      <c r="F29" s="845"/>
      <c r="G29" s="718"/>
      <c r="H29" s="718"/>
      <c r="I29" s="718"/>
    </row>
    <row r="30" spans="1:15" s="723" customFormat="1" x14ac:dyDescent="0.2">
      <c r="A30" s="862" t="s">
        <v>652</v>
      </c>
      <c r="B30" s="847" t="s">
        <v>653</v>
      </c>
      <c r="C30" s="747">
        <v>104137</v>
      </c>
      <c r="D30" s="747">
        <v>104037</v>
      </c>
      <c r="E30" s="751"/>
      <c r="F30" s="845"/>
      <c r="G30" s="718"/>
      <c r="H30" s="718"/>
      <c r="I30" s="718"/>
    </row>
    <row r="31" spans="1:15" s="723" customFormat="1" x14ac:dyDescent="0.2">
      <c r="A31" s="865" t="s">
        <v>621</v>
      </c>
      <c r="B31" s="849" t="s">
        <v>654</v>
      </c>
      <c r="C31" s="739">
        <v>75551</v>
      </c>
      <c r="D31" s="938"/>
      <c r="E31" s="751"/>
      <c r="F31" s="718"/>
      <c r="G31" s="718"/>
      <c r="H31" s="718"/>
      <c r="I31" s="718"/>
    </row>
    <row r="32" spans="1:15" s="723" customFormat="1" x14ac:dyDescent="0.2">
      <c r="A32" s="863" t="s">
        <v>655</v>
      </c>
      <c r="B32" s="849" t="s">
        <v>656</v>
      </c>
      <c r="C32" s="794">
        <v>28567</v>
      </c>
      <c r="D32" s="939"/>
      <c r="E32" s="751"/>
      <c r="F32" s="718"/>
      <c r="G32" s="718"/>
      <c r="H32" s="718"/>
      <c r="I32" s="718"/>
      <c r="M32" s="932"/>
      <c r="N32" s="933"/>
      <c r="O32" s="934"/>
    </row>
    <row r="33" spans="1:9" s="723" customFormat="1" x14ac:dyDescent="0.2">
      <c r="A33" s="863" t="s">
        <v>657</v>
      </c>
      <c r="B33" s="849" t="s">
        <v>658</v>
      </c>
      <c r="C33" s="794">
        <v>0</v>
      </c>
      <c r="D33" s="940"/>
      <c r="E33" s="751"/>
      <c r="F33" s="718"/>
      <c r="G33" s="718"/>
      <c r="H33" s="718"/>
      <c r="I33" s="718"/>
    </row>
    <row r="34" spans="1:9" s="723" customFormat="1" ht="13.5" customHeight="1" x14ac:dyDescent="0.2">
      <c r="A34" s="862" t="s">
        <v>659</v>
      </c>
      <c r="B34" s="847" t="s">
        <v>660</v>
      </c>
      <c r="C34" s="747">
        <v>19057</v>
      </c>
      <c r="D34" s="747">
        <v>24847</v>
      </c>
      <c r="E34" s="751"/>
      <c r="F34" s="845"/>
      <c r="G34" s="718"/>
      <c r="H34" s="718"/>
      <c r="I34" s="718"/>
    </row>
    <row r="35" spans="1:9" s="723" customFormat="1" ht="15.75" customHeight="1" x14ac:dyDescent="0.2">
      <c r="A35" s="852" t="s">
        <v>661</v>
      </c>
      <c r="B35" s="853" t="s">
        <v>662</v>
      </c>
      <c r="C35" s="747">
        <v>166652</v>
      </c>
      <c r="D35" s="747">
        <v>169040</v>
      </c>
      <c r="E35" s="751"/>
      <c r="F35" s="845"/>
      <c r="G35" s="718"/>
      <c r="H35" s="718"/>
      <c r="I35" s="718"/>
    </row>
    <row r="36" spans="1:9" s="723" customFormat="1" ht="16.5" customHeight="1" x14ac:dyDescent="0.2">
      <c r="A36" s="868" t="s">
        <v>663</v>
      </c>
      <c r="B36" s="869" t="s">
        <v>664</v>
      </c>
      <c r="C36" s="750">
        <v>421359</v>
      </c>
      <c r="D36" s="750">
        <v>452724</v>
      </c>
      <c r="E36" s="751"/>
      <c r="F36" s="845"/>
      <c r="G36" s="718"/>
      <c r="H36" s="718"/>
      <c r="I36" s="718"/>
    </row>
    <row r="37" spans="1:9" s="723" customFormat="1" ht="14.25" customHeight="1" x14ac:dyDescent="0.2">
      <c r="A37" s="870"/>
      <c r="B37" s="871"/>
      <c r="C37" s="872"/>
      <c r="D37" s="872"/>
      <c r="E37" s="873"/>
      <c r="F37" s="718"/>
      <c r="G37" s="718"/>
      <c r="H37" s="718"/>
      <c r="I37" s="718"/>
    </row>
    <row r="38" spans="1:9" s="723" customFormat="1" ht="30.75" customHeight="1" x14ac:dyDescent="0.2">
      <c r="A38" s="836" t="s">
        <v>665</v>
      </c>
      <c r="B38" s="837" t="s">
        <v>734</v>
      </c>
      <c r="C38" s="874" t="s">
        <v>497</v>
      </c>
      <c r="D38" s="875" t="s">
        <v>498</v>
      </c>
      <c r="E38" s="751"/>
      <c r="F38" s="718"/>
      <c r="G38" s="718"/>
      <c r="H38" s="718"/>
      <c r="I38" s="718"/>
    </row>
    <row r="39" spans="1:9" s="723" customFormat="1" ht="20.25" customHeight="1" x14ac:dyDescent="0.2">
      <c r="A39" s="858" t="s">
        <v>666</v>
      </c>
      <c r="B39" s="876"/>
      <c r="C39" s="877"/>
      <c r="D39" s="878"/>
      <c r="E39" s="751"/>
      <c r="F39" s="845"/>
      <c r="G39" s="718"/>
      <c r="H39" s="718"/>
      <c r="I39" s="718"/>
    </row>
    <row r="40" spans="1:9" s="881" customFormat="1" ht="12" customHeight="1" x14ac:dyDescent="0.2">
      <c r="A40" s="767" t="s">
        <v>736</v>
      </c>
      <c r="B40" s="879"/>
      <c r="C40" s="880">
        <v>86062</v>
      </c>
      <c r="D40" s="794">
        <v>88602</v>
      </c>
      <c r="E40" s="751"/>
      <c r="F40" s="845"/>
      <c r="G40" s="718"/>
      <c r="H40" s="718"/>
      <c r="I40" s="718"/>
    </row>
    <row r="41" spans="1:9" s="881" customFormat="1" ht="12" customHeight="1" x14ac:dyDescent="0.2">
      <c r="A41" s="767" t="s">
        <v>737</v>
      </c>
      <c r="B41" s="879"/>
      <c r="C41" s="882">
        <v>1306</v>
      </c>
      <c r="D41" s="794">
        <v>1245</v>
      </c>
      <c r="E41" s="751"/>
      <c r="F41" s="845"/>
      <c r="G41" s="718"/>
      <c r="H41" s="718"/>
      <c r="I41" s="718"/>
    </row>
    <row r="42" spans="1:9" s="881" customFormat="1" ht="12" customHeight="1" x14ac:dyDescent="0.2">
      <c r="A42" s="767" t="s">
        <v>667</v>
      </c>
      <c r="B42" s="879" t="s">
        <v>739</v>
      </c>
      <c r="C42" s="882">
        <v>21712</v>
      </c>
      <c r="D42" s="794">
        <v>20210</v>
      </c>
      <c r="E42" s="751"/>
      <c r="F42" s="845"/>
      <c r="G42" s="718"/>
      <c r="H42" s="718"/>
      <c r="I42" s="718"/>
    </row>
    <row r="43" spans="1:9" s="881" customFormat="1" ht="12" customHeight="1" x14ac:dyDescent="0.2">
      <c r="A43" s="928" t="s">
        <v>738</v>
      </c>
      <c r="B43" s="929">
        <v>20</v>
      </c>
      <c r="C43" s="747">
        <v>109080</v>
      </c>
      <c r="D43" s="747">
        <v>110057</v>
      </c>
      <c r="E43" s="751"/>
      <c r="F43" s="845"/>
      <c r="G43" s="718"/>
      <c r="H43" s="718"/>
      <c r="I43" s="718"/>
    </row>
    <row r="44" spans="1:9" s="881" customFormat="1" ht="12" customHeight="1" x14ac:dyDescent="0.2">
      <c r="A44" s="930" t="s">
        <v>740</v>
      </c>
      <c r="B44" s="931">
        <v>20</v>
      </c>
      <c r="C44" s="946">
        <v>9836</v>
      </c>
      <c r="D44" s="946">
        <v>9836</v>
      </c>
      <c r="E44" s="883"/>
      <c r="F44" s="845"/>
      <c r="G44" s="718"/>
      <c r="H44" s="718"/>
      <c r="I44" s="718"/>
    </row>
    <row r="45" spans="1:9" s="723" customFormat="1" ht="16.5" customHeight="1" x14ac:dyDescent="0.2">
      <c r="A45" s="858" t="s">
        <v>668</v>
      </c>
      <c r="B45" s="876" t="s">
        <v>669</v>
      </c>
      <c r="C45" s="747">
        <v>148527</v>
      </c>
      <c r="D45" s="747">
        <v>158315</v>
      </c>
      <c r="E45" s="751"/>
      <c r="F45" s="845"/>
      <c r="G45" s="718"/>
      <c r="H45" s="718"/>
      <c r="I45" s="718"/>
    </row>
    <row r="46" spans="1:9" s="723" customFormat="1" x14ac:dyDescent="0.2">
      <c r="A46" s="884" t="s">
        <v>670</v>
      </c>
      <c r="B46" s="879" t="s">
        <v>671</v>
      </c>
      <c r="C46" s="882">
        <v>143322</v>
      </c>
      <c r="D46" s="794">
        <v>152428</v>
      </c>
      <c r="E46" s="751"/>
      <c r="F46" s="885"/>
      <c r="G46" s="718"/>
      <c r="H46" s="718"/>
      <c r="I46" s="718"/>
    </row>
    <row r="47" spans="1:9" s="723" customFormat="1" x14ac:dyDescent="0.2">
      <c r="A47" s="886" t="s">
        <v>742</v>
      </c>
      <c r="B47" s="887" t="s">
        <v>672</v>
      </c>
      <c r="C47" s="888">
        <v>3860</v>
      </c>
      <c r="D47" s="762">
        <v>3906</v>
      </c>
      <c r="E47" s="889"/>
      <c r="F47" s="845"/>
      <c r="G47" s="718"/>
      <c r="H47" s="718"/>
      <c r="I47" s="718"/>
    </row>
    <row r="48" spans="1:9" s="723" customFormat="1" x14ac:dyDescent="0.2">
      <c r="A48" s="858" t="s">
        <v>673</v>
      </c>
      <c r="B48" s="876" t="s">
        <v>674</v>
      </c>
      <c r="C48" s="747">
        <v>65867</v>
      </c>
      <c r="D48" s="747">
        <v>85407</v>
      </c>
      <c r="E48" s="751"/>
      <c r="F48" s="845"/>
      <c r="G48" s="718"/>
      <c r="H48" s="718"/>
      <c r="I48" s="718"/>
    </row>
    <row r="49" spans="1:9" s="723" customFormat="1" x14ac:dyDescent="0.2">
      <c r="A49" s="890" t="s">
        <v>675</v>
      </c>
      <c r="B49" s="891" t="s">
        <v>676</v>
      </c>
      <c r="C49" s="882">
        <v>1000</v>
      </c>
      <c r="D49" s="882">
        <v>1000</v>
      </c>
      <c r="E49" s="751"/>
      <c r="F49" s="845"/>
      <c r="G49" s="718"/>
      <c r="H49" s="718"/>
      <c r="I49" s="718"/>
    </row>
    <row r="50" spans="1:9" s="723" customFormat="1" x14ac:dyDescent="0.2">
      <c r="A50" s="767" t="s">
        <v>677</v>
      </c>
      <c r="B50" s="792" t="s">
        <v>678</v>
      </c>
      <c r="C50" s="882">
        <v>2319</v>
      </c>
      <c r="D50" s="794">
        <v>15793</v>
      </c>
      <c r="E50" s="892"/>
      <c r="F50" s="845"/>
      <c r="G50" s="718"/>
      <c r="H50" s="718"/>
      <c r="I50" s="718"/>
    </row>
    <row r="51" spans="1:9" s="723" customFormat="1" ht="12" customHeight="1" x14ac:dyDescent="0.2">
      <c r="A51" s="848" t="s">
        <v>741</v>
      </c>
      <c r="B51" s="893">
        <v>2322</v>
      </c>
      <c r="C51" s="882">
        <v>633</v>
      </c>
      <c r="D51" s="894">
        <v>3594</v>
      </c>
      <c r="E51" s="751"/>
      <c r="F51" s="718"/>
      <c r="G51" s="718"/>
      <c r="H51" s="718"/>
      <c r="I51" s="718"/>
    </row>
    <row r="52" spans="1:9" s="723" customFormat="1" ht="12" customHeight="1" x14ac:dyDescent="0.2">
      <c r="A52" s="848" t="s">
        <v>679</v>
      </c>
      <c r="B52" s="742" t="s">
        <v>680</v>
      </c>
      <c r="C52" s="794">
        <v>0</v>
      </c>
      <c r="D52" s="895"/>
      <c r="E52" s="751"/>
      <c r="G52" s="718"/>
      <c r="H52" s="718"/>
      <c r="I52" s="718"/>
    </row>
    <row r="53" spans="1:9" s="723" customFormat="1" ht="12" customHeight="1" x14ac:dyDescent="0.2">
      <c r="A53" s="848" t="s">
        <v>681</v>
      </c>
      <c r="B53" s="742" t="s">
        <v>682</v>
      </c>
      <c r="C53" s="882">
        <v>37463</v>
      </c>
      <c r="D53" s="821">
        <v>57798</v>
      </c>
      <c r="E53" s="751"/>
      <c r="F53" s="718"/>
      <c r="G53" s="718"/>
      <c r="H53" s="718"/>
      <c r="I53" s="718"/>
    </row>
    <row r="54" spans="1:9" s="723" customFormat="1" ht="12" customHeight="1" x14ac:dyDescent="0.2">
      <c r="A54" s="848" t="s">
        <v>683</v>
      </c>
      <c r="B54" s="742" t="s">
        <v>684</v>
      </c>
      <c r="C54" s="794">
        <v>119</v>
      </c>
      <c r="D54" s="895"/>
      <c r="E54" s="751"/>
      <c r="F54" s="718"/>
      <c r="G54" s="718"/>
      <c r="H54" s="718"/>
      <c r="I54" s="718"/>
    </row>
    <row r="55" spans="1:9" s="723" customFormat="1" ht="15" customHeight="1" x14ac:dyDescent="0.2">
      <c r="A55" s="848" t="s">
        <v>685</v>
      </c>
      <c r="B55" s="742" t="s">
        <v>686</v>
      </c>
      <c r="C55" s="882">
        <v>890</v>
      </c>
      <c r="D55" s="896">
        <v>4356</v>
      </c>
      <c r="E55" s="751"/>
      <c r="F55" s="718"/>
      <c r="G55" s="718"/>
      <c r="H55" s="718"/>
      <c r="I55" s="718"/>
    </row>
    <row r="56" spans="1:9" s="723" customFormat="1" ht="17.25" customHeight="1" x14ac:dyDescent="0.2">
      <c r="A56" s="886" t="s">
        <v>687</v>
      </c>
      <c r="B56" s="897">
        <v>238</v>
      </c>
      <c r="C56" s="762">
        <v>18418</v>
      </c>
      <c r="D56" s="898"/>
      <c r="E56" s="751"/>
      <c r="F56" s="718"/>
      <c r="G56" s="718"/>
      <c r="H56" s="718"/>
      <c r="I56" s="718"/>
    </row>
    <row r="57" spans="1:9" s="723" customFormat="1" ht="12" customHeight="1" x14ac:dyDescent="0.2">
      <c r="A57" s="858" t="s">
        <v>688</v>
      </c>
      <c r="B57" s="876" t="s">
        <v>689</v>
      </c>
      <c r="C57" s="571">
        <v>53866</v>
      </c>
      <c r="D57" s="764"/>
      <c r="E57" s="751"/>
      <c r="F57" s="718"/>
      <c r="G57" s="718"/>
      <c r="H57" s="718"/>
      <c r="I57" s="718"/>
    </row>
    <row r="58" spans="1:9" s="723" customFormat="1" ht="12" customHeight="1" x14ac:dyDescent="0.2">
      <c r="A58" s="848" t="s">
        <v>690</v>
      </c>
      <c r="B58" s="742" t="s">
        <v>691</v>
      </c>
      <c r="C58" s="794">
        <v>27570</v>
      </c>
      <c r="D58" s="941"/>
      <c r="E58" s="751"/>
      <c r="F58" s="718"/>
      <c r="G58" s="718"/>
      <c r="H58" s="718"/>
      <c r="I58" s="718"/>
    </row>
    <row r="59" spans="1:9" s="723" customFormat="1" ht="12" customHeight="1" x14ac:dyDescent="0.2">
      <c r="A59" s="767" t="s">
        <v>692</v>
      </c>
      <c r="B59" s="792" t="s">
        <v>693</v>
      </c>
      <c r="C59" s="794">
        <v>2181</v>
      </c>
      <c r="D59" s="941"/>
      <c r="E59" s="751"/>
      <c r="F59" s="718"/>
      <c r="G59" s="718"/>
      <c r="H59" s="718"/>
      <c r="I59" s="718"/>
    </row>
    <row r="60" spans="1:9" s="723" customFormat="1" ht="12" customHeight="1" x14ac:dyDescent="0.2">
      <c r="A60" s="767" t="s">
        <v>694</v>
      </c>
      <c r="B60" s="792">
        <v>26</v>
      </c>
      <c r="C60" s="794">
        <v>187</v>
      </c>
      <c r="D60" s="941"/>
      <c r="E60" s="751"/>
      <c r="F60" s="718"/>
      <c r="G60" s="718"/>
      <c r="H60" s="718"/>
      <c r="I60" s="718"/>
    </row>
    <row r="61" spans="1:9" s="723" customFormat="1" ht="12" customHeight="1" x14ac:dyDescent="0.2">
      <c r="A61" s="767" t="s">
        <v>743</v>
      </c>
      <c r="B61" s="792">
        <v>265</v>
      </c>
      <c r="C61" s="794">
        <v>182</v>
      </c>
      <c r="D61" s="941"/>
      <c r="E61" s="751"/>
      <c r="F61" s="718"/>
      <c r="G61" s="718"/>
      <c r="H61" s="718"/>
      <c r="I61" s="718"/>
    </row>
    <row r="62" spans="1:9" s="723" customFormat="1" ht="12" customHeight="1" x14ac:dyDescent="0.2">
      <c r="A62" s="848" t="s">
        <v>695</v>
      </c>
      <c r="B62" s="742" t="s">
        <v>696</v>
      </c>
      <c r="C62" s="794">
        <v>105</v>
      </c>
      <c r="D62" s="941"/>
      <c r="E62" s="751"/>
      <c r="F62" s="718"/>
      <c r="G62" s="718"/>
      <c r="H62" s="718"/>
      <c r="I62" s="718"/>
    </row>
    <row r="63" spans="1:9" s="723" customFormat="1" ht="12" customHeight="1" x14ac:dyDescent="0.2">
      <c r="A63" s="848" t="s">
        <v>697</v>
      </c>
      <c r="B63" s="742" t="s">
        <v>698</v>
      </c>
      <c r="C63" s="794">
        <v>13731</v>
      </c>
      <c r="D63" s="941"/>
      <c r="E63" s="751"/>
      <c r="F63" s="718"/>
      <c r="G63" s="718"/>
      <c r="H63" s="718"/>
      <c r="I63" s="718"/>
    </row>
    <row r="64" spans="1:9" s="723" customFormat="1" ht="12" customHeight="1" x14ac:dyDescent="0.2">
      <c r="A64" s="848" t="s">
        <v>692</v>
      </c>
      <c r="B64" s="742" t="s">
        <v>699</v>
      </c>
      <c r="C64" s="794">
        <v>1306</v>
      </c>
      <c r="D64" s="940"/>
      <c r="E64" s="751"/>
      <c r="F64" s="718"/>
      <c r="G64" s="718"/>
      <c r="H64" s="718"/>
      <c r="I64" s="718"/>
    </row>
    <row r="65" spans="1:9" s="723" customFormat="1" ht="12" customHeight="1" x14ac:dyDescent="0.2">
      <c r="A65" s="767" t="s">
        <v>700</v>
      </c>
      <c r="B65" s="792">
        <v>285</v>
      </c>
      <c r="C65" s="795">
        <v>1883</v>
      </c>
      <c r="D65" s="899">
        <v>2013</v>
      </c>
      <c r="E65" s="751"/>
      <c r="F65" s="718"/>
      <c r="G65" s="718"/>
      <c r="H65" s="718"/>
      <c r="I65" s="718"/>
    </row>
    <row r="66" spans="1:9" s="723" customFormat="1" ht="12" customHeight="1" x14ac:dyDescent="0.2">
      <c r="A66" s="848" t="s">
        <v>701</v>
      </c>
      <c r="B66" s="742" t="s">
        <v>702</v>
      </c>
      <c r="C66" s="794">
        <v>0</v>
      </c>
      <c r="D66" s="718"/>
      <c r="E66" s="751"/>
      <c r="F66" s="718"/>
      <c r="G66" s="718"/>
      <c r="H66" s="718"/>
      <c r="I66" s="718"/>
    </row>
    <row r="67" spans="1:9" s="723" customFormat="1" ht="12" customHeight="1" x14ac:dyDescent="0.2">
      <c r="A67" s="846" t="s">
        <v>703</v>
      </c>
      <c r="B67" s="900" t="s">
        <v>704</v>
      </c>
      <c r="C67" s="489">
        <v>15719</v>
      </c>
      <c r="D67" s="901">
        <v>9640</v>
      </c>
      <c r="E67" s="751"/>
      <c r="F67" s="845"/>
      <c r="G67" s="718"/>
      <c r="H67" s="718"/>
      <c r="I67" s="718"/>
    </row>
    <row r="68" spans="1:9" s="723" customFormat="1" ht="12" customHeight="1" x14ac:dyDescent="0.2">
      <c r="A68" s="848" t="s">
        <v>705</v>
      </c>
      <c r="B68" s="742" t="s">
        <v>706</v>
      </c>
      <c r="C68" s="758">
        <v>1140</v>
      </c>
      <c r="D68" s="942"/>
      <c r="E68" s="902"/>
      <c r="F68" s="903"/>
      <c r="G68" s="718"/>
      <c r="H68" s="718"/>
      <c r="I68" s="718"/>
    </row>
    <row r="69" spans="1:9" s="723" customFormat="1" ht="12" customHeight="1" x14ac:dyDescent="0.2">
      <c r="A69" s="846" t="s">
        <v>707</v>
      </c>
      <c r="B69" s="746" t="s">
        <v>708</v>
      </c>
      <c r="C69" s="553">
        <v>44019</v>
      </c>
      <c r="D69" s="764"/>
      <c r="E69" s="751"/>
      <c r="F69" s="718"/>
      <c r="G69" s="718"/>
      <c r="H69" s="718"/>
      <c r="I69" s="718"/>
    </row>
    <row r="70" spans="1:9" s="723" customFormat="1" ht="12" customHeight="1" x14ac:dyDescent="0.2">
      <c r="A70" s="848" t="s">
        <v>709</v>
      </c>
      <c r="B70" s="742" t="s">
        <v>710</v>
      </c>
      <c r="C70" s="795">
        <v>9337</v>
      </c>
      <c r="D70" s="939"/>
      <c r="E70" s="751"/>
      <c r="F70" s="718"/>
      <c r="G70" s="718"/>
      <c r="H70" s="718"/>
      <c r="I70" s="718"/>
    </row>
    <row r="71" spans="1:9" s="723" customFormat="1" ht="12" customHeight="1" x14ac:dyDescent="0.2">
      <c r="A71" s="767" t="s">
        <v>711</v>
      </c>
      <c r="B71" s="792">
        <v>293</v>
      </c>
      <c r="C71" s="795">
        <v>7791</v>
      </c>
      <c r="D71" s="939"/>
      <c r="E71" s="751"/>
      <c r="F71" s="718"/>
      <c r="G71" s="904"/>
      <c r="H71" s="718"/>
      <c r="I71" s="718"/>
    </row>
    <row r="72" spans="1:9" s="723" customFormat="1" ht="12" customHeight="1" x14ac:dyDescent="0.2">
      <c r="A72" s="767" t="s">
        <v>712</v>
      </c>
      <c r="B72" s="792">
        <v>2931</v>
      </c>
      <c r="C72" s="795">
        <v>5447</v>
      </c>
      <c r="D72" s="939"/>
      <c r="E72" s="751"/>
      <c r="F72" s="718"/>
      <c r="G72" s="718"/>
      <c r="H72" s="718"/>
      <c r="I72" s="718"/>
    </row>
    <row r="73" spans="1:9" s="723" customFormat="1" ht="12" customHeight="1" x14ac:dyDescent="0.2">
      <c r="A73" s="767" t="s">
        <v>713</v>
      </c>
      <c r="B73" s="792">
        <v>2933</v>
      </c>
      <c r="C73" s="795">
        <v>1251</v>
      </c>
      <c r="D73" s="939"/>
      <c r="E73" s="751"/>
      <c r="F73" s="718"/>
      <c r="G73" s="718"/>
      <c r="H73" s="718"/>
      <c r="I73" s="718"/>
    </row>
    <row r="74" spans="1:9" s="723" customFormat="1" ht="12" customHeight="1" x14ac:dyDescent="0.2">
      <c r="A74" s="848" t="s">
        <v>714</v>
      </c>
      <c r="B74" s="742" t="s">
        <v>715</v>
      </c>
      <c r="C74" s="795">
        <v>5306</v>
      </c>
      <c r="D74" s="939"/>
      <c r="E74" s="751"/>
      <c r="F74" s="718"/>
      <c r="G74" s="718"/>
      <c r="H74" s="718"/>
      <c r="I74" s="718"/>
    </row>
    <row r="75" spans="1:9" s="723" customFormat="1" x14ac:dyDescent="0.2">
      <c r="A75" s="767" t="s">
        <v>716</v>
      </c>
      <c r="B75" s="792">
        <v>298</v>
      </c>
      <c r="C75" s="795">
        <v>2149</v>
      </c>
      <c r="D75" s="940"/>
      <c r="E75" s="751"/>
      <c r="F75" s="718"/>
      <c r="G75" s="718"/>
      <c r="H75" s="718"/>
      <c r="I75" s="718"/>
    </row>
    <row r="76" spans="1:9" s="723" customFormat="1" ht="18" customHeight="1" x14ac:dyDescent="0.2">
      <c r="A76" s="905" t="s">
        <v>717</v>
      </c>
      <c r="B76" s="906" t="s">
        <v>718</v>
      </c>
      <c r="C76" s="747">
        <v>97885</v>
      </c>
      <c r="D76" s="747">
        <v>98945</v>
      </c>
      <c r="E76" s="751"/>
      <c r="F76" s="845"/>
      <c r="G76" s="718"/>
      <c r="H76" s="718"/>
      <c r="I76" s="718"/>
    </row>
    <row r="77" spans="1:9" s="723" customFormat="1" ht="18" customHeight="1" x14ac:dyDescent="0.2">
      <c r="A77" s="907" t="s">
        <v>719</v>
      </c>
      <c r="B77" s="908" t="s">
        <v>720</v>
      </c>
      <c r="C77" s="909">
        <v>163752</v>
      </c>
      <c r="D77" s="909">
        <v>184352</v>
      </c>
      <c r="E77" s="751"/>
      <c r="F77" s="845"/>
      <c r="G77" s="718"/>
      <c r="H77" s="718"/>
      <c r="I77" s="718"/>
    </row>
    <row r="78" spans="1:9" s="723" customFormat="1" ht="18" customHeight="1" x14ac:dyDescent="0.2">
      <c r="A78" s="910" t="s">
        <v>721</v>
      </c>
      <c r="B78" s="911"/>
      <c r="C78" s="912">
        <v>421359</v>
      </c>
      <c r="D78" s="901">
        <v>452724</v>
      </c>
      <c r="E78" s="751"/>
      <c r="F78" s="845"/>
      <c r="G78" s="718"/>
      <c r="H78" s="718"/>
      <c r="I78" s="718"/>
    </row>
    <row r="79" spans="1:9" s="723" customFormat="1" x14ac:dyDescent="0.2">
      <c r="A79" s="785"/>
      <c r="B79" s="721"/>
      <c r="C79" s="913"/>
      <c r="D79" s="913"/>
      <c r="E79" s="751"/>
      <c r="F79" s="718"/>
      <c r="G79" s="718"/>
      <c r="H79" s="718"/>
      <c r="I79" s="718"/>
    </row>
    <row r="80" spans="1:9" s="723" customFormat="1" ht="22.5" customHeight="1" x14ac:dyDescent="0.2">
      <c r="B80" s="721"/>
      <c r="C80" s="913"/>
      <c r="D80" s="913"/>
      <c r="E80" s="751"/>
      <c r="F80" s="718"/>
      <c r="G80" s="718"/>
      <c r="H80" s="718"/>
      <c r="I80" s="718"/>
    </row>
    <row r="81" spans="1:9" s="723" customFormat="1" ht="12" customHeight="1" x14ac:dyDescent="0.25">
      <c r="A81" s="914" t="s">
        <v>722</v>
      </c>
      <c r="B81" s="915"/>
      <c r="C81" s="916"/>
      <c r="D81" s="917"/>
      <c r="E81" s="751" t="s">
        <v>723</v>
      </c>
      <c r="F81" s="718"/>
      <c r="G81" s="718"/>
      <c r="H81" s="718"/>
      <c r="I81" s="718"/>
    </row>
    <row r="82" spans="1:9" s="723" customFormat="1" ht="12" customHeight="1" x14ac:dyDescent="0.2">
      <c r="A82" s="918" t="s">
        <v>724</v>
      </c>
      <c r="B82" s="919"/>
      <c r="C82" s="492">
        <v>129353</v>
      </c>
      <c r="D82" s="943"/>
      <c r="E82" s="751" t="s">
        <v>725</v>
      </c>
      <c r="F82" s="718"/>
      <c r="G82" s="718"/>
      <c r="H82" s="718"/>
      <c r="I82" s="718"/>
    </row>
    <row r="83" spans="1:9" s="723" customFormat="1" ht="12" customHeight="1" x14ac:dyDescent="0.2">
      <c r="A83" s="920" t="s">
        <v>726</v>
      </c>
      <c r="B83" s="919"/>
      <c r="C83" s="739">
        <v>25535</v>
      </c>
      <c r="D83" s="917"/>
      <c r="E83" s="751" t="s">
        <v>727</v>
      </c>
      <c r="F83" s="718"/>
      <c r="G83" s="718"/>
      <c r="H83" s="718"/>
      <c r="I83" s="718"/>
    </row>
    <row r="84" spans="1:9" x14ac:dyDescent="0.2">
      <c r="A84" s="918" t="s">
        <v>728</v>
      </c>
      <c r="B84" s="919"/>
      <c r="C84" s="553">
        <v>38769</v>
      </c>
      <c r="D84" s="943"/>
      <c r="E84" s="740" t="s">
        <v>729</v>
      </c>
    </row>
    <row r="85" spans="1:9" x14ac:dyDescent="0.2">
      <c r="A85" s="920" t="s">
        <v>730</v>
      </c>
      <c r="B85" s="919"/>
      <c r="C85" s="739">
        <v>6780</v>
      </c>
      <c r="D85" s="917"/>
      <c r="E85" s="740" t="s">
        <v>731</v>
      </c>
    </row>
    <row r="86" spans="1:9" x14ac:dyDescent="0.2">
      <c r="A86" s="921" t="s">
        <v>732</v>
      </c>
      <c r="B86" s="922"/>
      <c r="C86" s="762">
        <v>5126</v>
      </c>
      <c r="D86" s="917"/>
    </row>
    <row r="94" spans="1:9" ht="0" hidden="1" customHeight="1" x14ac:dyDescent="0.2"/>
  </sheetData>
  <sheetProtection algorithmName="SHA-512" hashValue="jh7PBeSjFoMTIzdExU58IMDpCSoRvgGuBO2b8xiS1b6QUfEUyq1BZ0dFUDXWfqrUuXd8dXhqAKPK3PdSvNI0ig==" saltValue="bwnYQnITIh7PscaTirAwM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M1065"/>
  <sheetViews>
    <sheetView zoomScaleNormal="100" zoomScalePageLayoutView="80" workbookViewId="0"/>
  </sheetViews>
  <sheetFormatPr defaultColWidth="0" defaultRowHeight="0" customHeight="1" zeroHeight="1" x14ac:dyDescent="0.2"/>
  <cols>
    <col min="1" max="1" width="8.28515625" style="89" customWidth="1"/>
    <col min="2" max="2" width="48.7109375" style="81" customWidth="1"/>
    <col min="3" max="3" width="11.42578125" style="81" customWidth="1"/>
    <col min="4" max="4" width="12.7109375" style="162" customWidth="1"/>
    <col min="5" max="5" width="15.42578125" style="81" customWidth="1"/>
    <col min="6" max="6" width="15.7109375" style="81" customWidth="1"/>
    <col min="7" max="7" width="3.5703125" style="81" customWidth="1"/>
    <col min="8" max="8" width="12.7109375" style="126" customWidth="1"/>
    <col min="9" max="9" width="13.85546875" style="81" customWidth="1"/>
    <col min="10" max="10" width="3.28515625" style="81" customWidth="1"/>
    <col min="11" max="11" width="16.140625" style="101" customWidth="1"/>
    <col min="12" max="12" width="19.140625" style="81" customWidth="1"/>
    <col min="13" max="13" width="8.140625" style="81" hidden="1" customWidth="1"/>
    <col min="14" max="14" width="6.42578125" style="81" hidden="1" customWidth="1"/>
    <col min="15" max="15" width="12.140625" style="81" hidden="1" customWidth="1"/>
    <col min="16" max="16" width="10.140625" style="81" hidden="1" customWidth="1"/>
    <col min="17" max="16384" width="28.28515625" style="81" hidden="1"/>
  </cols>
  <sheetData>
    <row r="1" spans="1:16" ht="24" customHeight="1" thickBot="1" x14ac:dyDescent="0.35">
      <c r="A1" s="2" t="s">
        <v>297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5" customHeight="1" x14ac:dyDescent="0.2">
      <c r="A2" s="304" t="s">
        <v>349</v>
      </c>
      <c r="B2" s="10" t="s">
        <v>33</v>
      </c>
      <c r="C2" s="58" t="s">
        <v>410</v>
      </c>
      <c r="D2" s="255"/>
      <c r="E2" s="46" t="s">
        <v>174</v>
      </c>
      <c r="F2" s="52"/>
      <c r="H2" s="51" t="s">
        <v>411</v>
      </c>
      <c r="I2" s="54"/>
      <c r="J2" s="103"/>
      <c r="K2" s="51" t="s">
        <v>411</v>
      </c>
      <c r="L2" s="329"/>
    </row>
    <row r="3" spans="1:16" s="180" customFormat="1" ht="15" customHeight="1" x14ac:dyDescent="0.2">
      <c r="A3" s="362" t="s">
        <v>350</v>
      </c>
      <c r="B3" s="9"/>
      <c r="C3" s="33"/>
      <c r="D3" s="5"/>
      <c r="E3" s="33"/>
      <c r="F3" s="48"/>
      <c r="G3" s="81"/>
      <c r="H3" s="21" t="s">
        <v>272</v>
      </c>
      <c r="I3" s="250"/>
      <c r="J3" s="104"/>
      <c r="K3" s="12" t="s">
        <v>272</v>
      </c>
      <c r="L3" s="100"/>
    </row>
    <row r="4" spans="1:16" s="180" customFormat="1" ht="15" customHeight="1" x14ac:dyDescent="0.2">
      <c r="A4" s="362"/>
      <c r="B4" s="9"/>
      <c r="C4" s="59">
        <v>2021</v>
      </c>
      <c r="D4" s="60">
        <v>2020</v>
      </c>
      <c r="E4" s="330" t="s">
        <v>178</v>
      </c>
      <c r="F4" s="324" t="s">
        <v>179</v>
      </c>
      <c r="G4" s="325"/>
      <c r="H4" s="376">
        <v>2021</v>
      </c>
      <c r="I4" s="377">
        <v>2020</v>
      </c>
      <c r="J4" s="104"/>
      <c r="K4" s="376">
        <v>2021</v>
      </c>
      <c r="L4" s="328">
        <v>2020</v>
      </c>
    </row>
    <row r="5" spans="1:16" s="180" customFormat="1" ht="25.5" customHeight="1" x14ac:dyDescent="0.2">
      <c r="A5" s="249"/>
      <c r="B5" s="8"/>
      <c r="C5" s="61"/>
      <c r="D5" s="62"/>
      <c r="E5" s="323" t="s">
        <v>308</v>
      </c>
      <c r="F5" s="450" t="s">
        <v>467</v>
      </c>
      <c r="G5" s="326"/>
      <c r="H5" s="249"/>
      <c r="I5" s="256"/>
      <c r="J5" s="105"/>
      <c r="K5" s="321" t="s">
        <v>307</v>
      </c>
      <c r="L5" s="322" t="s">
        <v>307</v>
      </c>
    </row>
    <row r="6" spans="1:16" s="180" customFormat="1" ht="21.75" customHeight="1" x14ac:dyDescent="0.2">
      <c r="A6" s="55" t="s">
        <v>237</v>
      </c>
      <c r="B6" s="307" t="s">
        <v>331</v>
      </c>
      <c r="C6" s="469">
        <v>300643</v>
      </c>
      <c r="D6" s="573">
        <v>283819</v>
      </c>
      <c r="E6" s="469">
        <v>28117</v>
      </c>
      <c r="F6" s="486">
        <v>10232</v>
      </c>
      <c r="G6" s="487"/>
      <c r="H6" s="488">
        <v>272526</v>
      </c>
      <c r="I6" s="486">
        <v>256819</v>
      </c>
      <c r="J6" s="951"/>
      <c r="K6" s="469">
        <v>26226.299341036876</v>
      </c>
      <c r="L6" s="470">
        <v>24888</v>
      </c>
      <c r="P6" s="83">
        <v>1</v>
      </c>
    </row>
    <row r="7" spans="1:16" s="82" customFormat="1" ht="15" customHeight="1" x14ac:dyDescent="0.2">
      <c r="A7" s="55" t="s">
        <v>184</v>
      </c>
      <c r="B7" s="14" t="s">
        <v>313</v>
      </c>
      <c r="C7" s="471">
        <v>62514</v>
      </c>
      <c r="D7" s="489">
        <v>60028</v>
      </c>
      <c r="E7" s="476">
        <v>10038</v>
      </c>
      <c r="F7" s="553">
        <v>479</v>
      </c>
      <c r="G7" s="490"/>
      <c r="H7" s="491">
        <v>52476</v>
      </c>
      <c r="I7" s="492">
        <v>50255</v>
      </c>
      <c r="J7" s="952"/>
      <c r="K7" s="471">
        <v>5049.9815952248628</v>
      </c>
      <c r="L7" s="472">
        <v>4870</v>
      </c>
      <c r="P7" s="83">
        <v>1</v>
      </c>
    </row>
    <row r="8" spans="1:16" ht="15" customHeight="1" x14ac:dyDescent="0.2">
      <c r="A8" s="38" t="s">
        <v>274</v>
      </c>
      <c r="B8" s="15" t="s">
        <v>268</v>
      </c>
      <c r="C8" s="478">
        <v>37073</v>
      </c>
      <c r="D8" s="493">
        <v>35314</v>
      </c>
      <c r="E8" s="478">
        <v>8103</v>
      </c>
      <c r="F8" s="499">
        <v>283</v>
      </c>
      <c r="G8" s="495"/>
      <c r="H8" s="478">
        <v>28970</v>
      </c>
      <c r="I8" s="496">
        <v>27350</v>
      </c>
      <c r="J8" s="497"/>
      <c r="K8" s="473">
        <v>2787.902408980568</v>
      </c>
      <c r="L8" s="474">
        <v>2650</v>
      </c>
      <c r="P8" s="83">
        <v>1</v>
      </c>
    </row>
    <row r="9" spans="1:16" ht="15" customHeight="1" x14ac:dyDescent="0.2">
      <c r="A9" s="38" t="s">
        <v>232</v>
      </c>
      <c r="B9" s="15" t="s">
        <v>276</v>
      </c>
      <c r="C9" s="478">
        <v>9153</v>
      </c>
      <c r="D9" s="493">
        <v>9247</v>
      </c>
      <c r="E9" s="478">
        <v>990</v>
      </c>
      <c r="F9" s="499">
        <v>70</v>
      </c>
      <c r="G9" s="495"/>
      <c r="H9" s="478">
        <v>8163</v>
      </c>
      <c r="I9" s="496">
        <v>8281</v>
      </c>
      <c r="J9" s="497"/>
      <c r="K9" s="473">
        <v>785.55910819842518</v>
      </c>
      <c r="L9" s="474">
        <v>802</v>
      </c>
      <c r="P9" s="83">
        <v>1</v>
      </c>
    </row>
    <row r="10" spans="1:16" ht="15" customHeight="1" x14ac:dyDescent="0.2">
      <c r="A10" s="38" t="s">
        <v>233</v>
      </c>
      <c r="B10" s="15" t="s">
        <v>39</v>
      </c>
      <c r="C10" s="478">
        <v>2487</v>
      </c>
      <c r="D10" s="494">
        <v>2449</v>
      </c>
      <c r="E10" s="478">
        <v>112</v>
      </c>
      <c r="F10" s="498">
        <v>7</v>
      </c>
      <c r="G10" s="500"/>
      <c r="H10" s="478">
        <v>2375</v>
      </c>
      <c r="I10" s="501">
        <v>2343</v>
      </c>
      <c r="J10" s="502"/>
      <c r="K10" s="473">
        <v>228.55603111249047</v>
      </c>
      <c r="L10" s="474">
        <v>227</v>
      </c>
      <c r="P10" s="83">
        <v>1</v>
      </c>
    </row>
    <row r="11" spans="1:16" ht="15" customHeight="1" x14ac:dyDescent="0.2">
      <c r="A11" s="38" t="s">
        <v>234</v>
      </c>
      <c r="B11" s="15" t="s">
        <v>40</v>
      </c>
      <c r="C11" s="478">
        <v>3163</v>
      </c>
      <c r="D11" s="494">
        <v>2946</v>
      </c>
      <c r="E11" s="478">
        <v>269</v>
      </c>
      <c r="F11" s="498">
        <v>28</v>
      </c>
      <c r="G11" s="500"/>
      <c r="H11" s="478">
        <v>2894</v>
      </c>
      <c r="I11" s="496">
        <v>2684</v>
      </c>
      <c r="J11" s="502"/>
      <c r="K11" s="475">
        <v>278.50153854296735</v>
      </c>
      <c r="L11" s="474">
        <v>260</v>
      </c>
      <c r="P11" s="83">
        <v>1</v>
      </c>
    </row>
    <row r="12" spans="1:16" ht="15.75" customHeight="1" x14ac:dyDescent="0.2">
      <c r="A12" s="38" t="s">
        <v>275</v>
      </c>
      <c r="B12" s="15" t="s">
        <v>405</v>
      </c>
      <c r="C12" s="478">
        <v>5166</v>
      </c>
      <c r="D12" s="494">
        <v>5066</v>
      </c>
      <c r="E12" s="478">
        <v>161</v>
      </c>
      <c r="F12" s="498">
        <v>9</v>
      </c>
      <c r="G12" s="495"/>
      <c r="H12" s="478">
        <v>5005</v>
      </c>
      <c r="I12" s="503">
        <v>4913</v>
      </c>
      <c r="J12" s="497"/>
      <c r="K12" s="473">
        <v>481.65176240758518</v>
      </c>
      <c r="L12" s="474">
        <v>476</v>
      </c>
      <c r="P12" s="83">
        <v>1</v>
      </c>
    </row>
    <row r="13" spans="1:16" ht="15" customHeight="1" x14ac:dyDescent="0.2">
      <c r="A13" s="38" t="s">
        <v>235</v>
      </c>
      <c r="B13" s="15" t="s">
        <v>1</v>
      </c>
      <c r="C13" s="478">
        <v>1239</v>
      </c>
      <c r="D13" s="494">
        <v>1228</v>
      </c>
      <c r="E13" s="478">
        <v>165</v>
      </c>
      <c r="F13" s="499">
        <v>12</v>
      </c>
      <c r="G13" s="495"/>
      <c r="H13" s="478">
        <v>1074</v>
      </c>
      <c r="I13" s="501">
        <v>1071</v>
      </c>
      <c r="J13" s="502"/>
      <c r="K13" s="473">
        <v>103.35544312202727</v>
      </c>
      <c r="L13" s="474">
        <v>104</v>
      </c>
      <c r="P13" s="83">
        <v>1</v>
      </c>
    </row>
    <row r="14" spans="1:16" ht="15" customHeight="1" x14ac:dyDescent="0.2">
      <c r="A14" s="38" t="s">
        <v>146</v>
      </c>
      <c r="B14" s="15" t="s">
        <v>0</v>
      </c>
      <c r="C14" s="478">
        <v>298</v>
      </c>
      <c r="D14" s="494">
        <v>269</v>
      </c>
      <c r="E14" s="478">
        <v>2</v>
      </c>
      <c r="F14" s="499">
        <v>2</v>
      </c>
      <c r="G14" s="504"/>
      <c r="H14" s="478">
        <v>296</v>
      </c>
      <c r="I14" s="501">
        <v>268</v>
      </c>
      <c r="J14" s="502"/>
      <c r="K14" s="475">
        <v>28.485299035493547</v>
      </c>
      <c r="L14" s="474">
        <v>26</v>
      </c>
      <c r="P14" s="83">
        <v>28</v>
      </c>
    </row>
    <row r="15" spans="1:16" ht="15" customHeight="1" x14ac:dyDescent="0.2">
      <c r="A15" s="38" t="s">
        <v>236</v>
      </c>
      <c r="B15" s="15" t="s">
        <v>155</v>
      </c>
      <c r="C15" s="478">
        <v>3935</v>
      </c>
      <c r="D15" s="494">
        <v>3505</v>
      </c>
      <c r="E15" s="478">
        <v>236</v>
      </c>
      <c r="F15" s="499">
        <v>68</v>
      </c>
      <c r="G15" s="495"/>
      <c r="H15" s="478">
        <v>3699</v>
      </c>
      <c r="I15" s="503">
        <v>3345</v>
      </c>
      <c r="J15" s="502"/>
      <c r="K15" s="473">
        <v>355.97000382530621</v>
      </c>
      <c r="L15" s="474">
        <v>324</v>
      </c>
      <c r="P15" s="83">
        <v>814</v>
      </c>
    </row>
    <row r="16" spans="1:16" s="82" customFormat="1" ht="15" customHeight="1" x14ac:dyDescent="0.2">
      <c r="A16" s="56" t="s">
        <v>185</v>
      </c>
      <c r="B16" s="32" t="s">
        <v>314</v>
      </c>
      <c r="C16" s="505">
        <v>178404</v>
      </c>
      <c r="D16" s="489">
        <v>167233</v>
      </c>
      <c r="E16" s="471">
        <v>15257</v>
      </c>
      <c r="F16" s="553">
        <v>8665</v>
      </c>
      <c r="G16" s="490"/>
      <c r="H16" s="506">
        <v>163147</v>
      </c>
      <c r="I16" s="507">
        <v>152314</v>
      </c>
      <c r="J16" s="952"/>
      <c r="K16" s="476">
        <v>15700.307708593466</v>
      </c>
      <c r="L16" s="477">
        <v>14760</v>
      </c>
      <c r="P16" s="83">
        <v>1</v>
      </c>
    </row>
    <row r="17" spans="1:16" ht="15" customHeight="1" x14ac:dyDescent="0.2">
      <c r="A17" s="38" t="s">
        <v>189</v>
      </c>
      <c r="B17" s="15" t="s">
        <v>111</v>
      </c>
      <c r="C17" s="508">
        <v>66382</v>
      </c>
      <c r="D17" s="493">
        <v>63916</v>
      </c>
      <c r="E17" s="508">
        <v>10179</v>
      </c>
      <c r="F17" s="513">
        <v>4361</v>
      </c>
      <c r="G17" s="511"/>
      <c r="H17" s="478">
        <v>56203</v>
      </c>
      <c r="I17" s="512">
        <v>53875</v>
      </c>
      <c r="J17" s="502"/>
      <c r="K17" s="478">
        <v>5408.6461543643372</v>
      </c>
      <c r="L17" s="479">
        <v>5221</v>
      </c>
      <c r="P17" s="83">
        <v>1</v>
      </c>
    </row>
    <row r="18" spans="1:16" ht="15" customHeight="1" x14ac:dyDescent="0.2">
      <c r="A18" s="38" t="s">
        <v>190</v>
      </c>
      <c r="B18" s="15" t="s">
        <v>112</v>
      </c>
      <c r="C18" s="508">
        <v>9787</v>
      </c>
      <c r="D18" s="493">
        <v>9093</v>
      </c>
      <c r="E18" s="508">
        <v>452</v>
      </c>
      <c r="F18" s="513">
        <v>1137</v>
      </c>
      <c r="G18" s="511"/>
      <c r="H18" s="480">
        <v>9335</v>
      </c>
      <c r="I18" s="512">
        <v>8622</v>
      </c>
      <c r="J18" s="502"/>
      <c r="K18" s="478">
        <v>898.34549492004146</v>
      </c>
      <c r="L18" s="479">
        <v>836</v>
      </c>
      <c r="P18" s="83">
        <v>1</v>
      </c>
    </row>
    <row r="19" spans="1:16" ht="15" customHeight="1" x14ac:dyDescent="0.2">
      <c r="A19" s="38" t="s">
        <v>191</v>
      </c>
      <c r="B19" s="15" t="s">
        <v>121</v>
      </c>
      <c r="C19" s="514">
        <v>2599</v>
      </c>
      <c r="D19" s="493">
        <v>2388</v>
      </c>
      <c r="E19" s="508">
        <v>131</v>
      </c>
      <c r="F19" s="513">
        <v>62</v>
      </c>
      <c r="G19" s="515"/>
      <c r="H19" s="478">
        <v>2468</v>
      </c>
      <c r="I19" s="498">
        <v>2253</v>
      </c>
      <c r="J19" s="497"/>
      <c r="K19" s="480">
        <v>237.50580412026378</v>
      </c>
      <c r="L19" s="481">
        <v>218</v>
      </c>
      <c r="P19" s="83">
        <v>215</v>
      </c>
    </row>
    <row r="20" spans="1:16" ht="15" customHeight="1" x14ac:dyDescent="0.2">
      <c r="A20" s="38" t="s">
        <v>192</v>
      </c>
      <c r="B20" s="15" t="s">
        <v>113</v>
      </c>
      <c r="C20" s="508">
        <v>99636</v>
      </c>
      <c r="D20" s="494">
        <v>91836</v>
      </c>
      <c r="E20" s="508">
        <v>4495</v>
      </c>
      <c r="F20" s="513">
        <v>3105</v>
      </c>
      <c r="G20" s="515"/>
      <c r="H20" s="478">
        <v>95141</v>
      </c>
      <c r="I20" s="512">
        <v>87564</v>
      </c>
      <c r="J20" s="502"/>
      <c r="K20" s="478">
        <v>9155.8102551888242</v>
      </c>
      <c r="L20" s="482">
        <v>8486</v>
      </c>
      <c r="P20" s="83">
        <v>1</v>
      </c>
    </row>
    <row r="21" spans="1:16" s="82" customFormat="1" ht="15" customHeight="1" x14ac:dyDescent="0.2">
      <c r="A21" s="56" t="s">
        <v>186</v>
      </c>
      <c r="B21" s="32" t="s">
        <v>315</v>
      </c>
      <c r="C21" s="476">
        <v>27997</v>
      </c>
      <c r="D21" s="507">
        <v>26080</v>
      </c>
      <c r="E21" s="471">
        <v>1833</v>
      </c>
      <c r="F21" s="553">
        <v>347</v>
      </c>
      <c r="G21" s="490"/>
      <c r="H21" s="517">
        <v>26164</v>
      </c>
      <c r="I21" s="518">
        <v>24331</v>
      </c>
      <c r="J21" s="519"/>
      <c r="K21" s="471">
        <v>2517.8694728535584</v>
      </c>
      <c r="L21" s="472">
        <v>2358</v>
      </c>
      <c r="P21" s="83">
        <v>1</v>
      </c>
    </row>
    <row r="22" spans="1:16" ht="15" customHeight="1" x14ac:dyDescent="0.2">
      <c r="A22" s="38" t="s">
        <v>193</v>
      </c>
      <c r="B22" s="15" t="s">
        <v>114</v>
      </c>
      <c r="C22" s="520">
        <v>17190</v>
      </c>
      <c r="D22" s="494">
        <v>15872</v>
      </c>
      <c r="E22" s="514">
        <v>1432</v>
      </c>
      <c r="F22" s="498">
        <v>204</v>
      </c>
      <c r="G22" s="500"/>
      <c r="H22" s="480">
        <v>15758</v>
      </c>
      <c r="I22" s="512">
        <v>14448</v>
      </c>
      <c r="J22" s="502"/>
      <c r="K22" s="475">
        <v>1516.4572371665788</v>
      </c>
      <c r="L22" s="474">
        <v>1400</v>
      </c>
      <c r="P22" s="83">
        <v>1</v>
      </c>
    </row>
    <row r="23" spans="1:16" ht="15" customHeight="1" x14ac:dyDescent="0.2">
      <c r="A23" s="38" t="s">
        <v>194</v>
      </c>
      <c r="B23" s="69" t="s">
        <v>115</v>
      </c>
      <c r="C23" s="950">
        <v>334</v>
      </c>
      <c r="D23" s="494">
        <v>301</v>
      </c>
      <c r="E23" s="514">
        <v>11</v>
      </c>
      <c r="F23" s="575">
        <v>0</v>
      </c>
      <c r="G23" s="495"/>
      <c r="H23" s="480">
        <v>323</v>
      </c>
      <c r="I23" s="512">
        <v>294</v>
      </c>
      <c r="J23" s="502"/>
      <c r="K23" s="475">
        <v>31.083620231298703</v>
      </c>
      <c r="L23" s="474">
        <v>28</v>
      </c>
      <c r="P23" s="83">
        <v>29</v>
      </c>
    </row>
    <row r="24" spans="1:16" ht="15" customHeight="1" x14ac:dyDescent="0.2">
      <c r="A24" s="38" t="s">
        <v>195</v>
      </c>
      <c r="B24" s="16" t="s">
        <v>122</v>
      </c>
      <c r="C24" s="514">
        <v>65</v>
      </c>
      <c r="D24" s="494">
        <v>25</v>
      </c>
      <c r="E24" s="508">
        <v>4</v>
      </c>
      <c r="F24" s="575">
        <v>0</v>
      </c>
      <c r="G24" s="495"/>
      <c r="H24" s="478">
        <v>61</v>
      </c>
      <c r="I24" s="522">
        <v>24</v>
      </c>
      <c r="J24" s="497"/>
      <c r="K24" s="475">
        <v>5.8702812201523864</v>
      </c>
      <c r="L24" s="474">
        <v>2</v>
      </c>
      <c r="P24" s="83">
        <v>37</v>
      </c>
    </row>
    <row r="25" spans="1:16" ht="15" customHeight="1" x14ac:dyDescent="0.2">
      <c r="A25" s="38" t="s">
        <v>196</v>
      </c>
      <c r="B25" s="26" t="s">
        <v>116</v>
      </c>
      <c r="C25" s="508">
        <v>10408</v>
      </c>
      <c r="D25" s="494">
        <v>9880</v>
      </c>
      <c r="E25" s="508">
        <v>386</v>
      </c>
      <c r="F25" s="575">
        <v>143</v>
      </c>
      <c r="G25" s="495"/>
      <c r="H25" s="480">
        <v>10022</v>
      </c>
      <c r="I25" s="522">
        <v>9564</v>
      </c>
      <c r="J25" s="502"/>
      <c r="K25" s="475">
        <v>964.45833423552824</v>
      </c>
      <c r="L25" s="474">
        <v>927</v>
      </c>
      <c r="P25" s="83">
        <v>1</v>
      </c>
    </row>
    <row r="26" spans="1:16" s="82" customFormat="1" ht="15" customHeight="1" x14ac:dyDescent="0.2">
      <c r="A26" s="56" t="s">
        <v>187</v>
      </c>
      <c r="B26" s="32" t="s">
        <v>316</v>
      </c>
      <c r="C26" s="505">
        <v>7320</v>
      </c>
      <c r="D26" s="489">
        <v>7073</v>
      </c>
      <c r="E26" s="471">
        <v>18</v>
      </c>
      <c r="F26" s="492">
        <v>22</v>
      </c>
      <c r="G26" s="519"/>
      <c r="H26" s="517">
        <v>7302</v>
      </c>
      <c r="I26" s="523">
        <v>7056</v>
      </c>
      <c r="J26" s="519"/>
      <c r="K26" s="471">
        <v>702.70153228774961</v>
      </c>
      <c r="L26" s="477">
        <v>684</v>
      </c>
      <c r="P26" s="83">
        <v>1</v>
      </c>
    </row>
    <row r="27" spans="1:16" ht="15" customHeight="1" x14ac:dyDescent="0.2">
      <c r="A27" s="38" t="s">
        <v>197</v>
      </c>
      <c r="B27" s="15" t="s">
        <v>5</v>
      </c>
      <c r="C27" s="514">
        <v>368</v>
      </c>
      <c r="D27" s="510">
        <v>559</v>
      </c>
      <c r="E27" s="508">
        <v>12</v>
      </c>
      <c r="F27" s="575">
        <v>14</v>
      </c>
      <c r="G27" s="495"/>
      <c r="H27" s="475">
        <v>356</v>
      </c>
      <c r="I27" s="524">
        <v>550</v>
      </c>
      <c r="J27" s="497"/>
      <c r="K27" s="475">
        <v>34.259346137282783</v>
      </c>
      <c r="L27" s="474">
        <v>53</v>
      </c>
      <c r="P27" s="83">
        <v>-193</v>
      </c>
    </row>
    <row r="28" spans="1:16" ht="15" customHeight="1" x14ac:dyDescent="0.2">
      <c r="A28" s="38" t="s">
        <v>198</v>
      </c>
      <c r="B28" s="15" t="s">
        <v>261</v>
      </c>
      <c r="C28" s="508">
        <v>1139</v>
      </c>
      <c r="D28" s="525">
        <v>967</v>
      </c>
      <c r="E28" s="508">
        <v>2</v>
      </c>
      <c r="F28" s="498">
        <v>0</v>
      </c>
      <c r="G28" s="500"/>
      <c r="H28" s="475">
        <v>1137</v>
      </c>
      <c r="I28" s="524">
        <v>966</v>
      </c>
      <c r="J28" s="497"/>
      <c r="K28" s="475">
        <v>109.41819257890596</v>
      </c>
      <c r="L28" s="474">
        <v>94</v>
      </c>
      <c r="P28" s="83">
        <v>100</v>
      </c>
    </row>
    <row r="29" spans="1:16" ht="15" customHeight="1" x14ac:dyDescent="0.2">
      <c r="A29" s="38" t="s">
        <v>199</v>
      </c>
      <c r="B29" s="15" t="s">
        <v>176</v>
      </c>
      <c r="C29" s="508">
        <v>3553</v>
      </c>
      <c r="D29" s="510">
        <v>3419</v>
      </c>
      <c r="E29" s="514">
        <v>2</v>
      </c>
      <c r="F29" s="575">
        <v>5</v>
      </c>
      <c r="G29" s="495"/>
      <c r="H29" s="473">
        <v>3551</v>
      </c>
      <c r="I29" s="474">
        <v>3417</v>
      </c>
      <c r="J29" s="497"/>
      <c r="K29" s="475">
        <v>341.72735430755944</v>
      </c>
      <c r="L29" s="474">
        <v>331</v>
      </c>
      <c r="P29" s="83">
        <v>1</v>
      </c>
    </row>
    <row r="30" spans="1:16" ht="15" customHeight="1" x14ac:dyDescent="0.2">
      <c r="A30" s="38" t="s">
        <v>200</v>
      </c>
      <c r="B30" s="15" t="s">
        <v>177</v>
      </c>
      <c r="C30" s="514">
        <v>2260</v>
      </c>
      <c r="D30" s="510">
        <v>2129</v>
      </c>
      <c r="E30" s="514">
        <v>2</v>
      </c>
      <c r="F30" s="498">
        <v>3</v>
      </c>
      <c r="G30" s="500"/>
      <c r="H30" s="473">
        <v>2258</v>
      </c>
      <c r="I30" s="474">
        <v>2123</v>
      </c>
      <c r="J30" s="497"/>
      <c r="K30" s="475">
        <v>217.29663926400147</v>
      </c>
      <c r="L30" s="474">
        <v>206</v>
      </c>
      <c r="P30" s="83">
        <v>1</v>
      </c>
    </row>
    <row r="31" spans="1:16" s="82" customFormat="1" ht="15" customHeight="1" x14ac:dyDescent="0.2">
      <c r="A31" s="56" t="s">
        <v>188</v>
      </c>
      <c r="B31" s="32" t="s">
        <v>317</v>
      </c>
      <c r="C31" s="471">
        <v>23046</v>
      </c>
      <c r="D31" s="489">
        <v>22095</v>
      </c>
      <c r="E31" s="471">
        <v>971</v>
      </c>
      <c r="F31" s="553">
        <v>719</v>
      </c>
      <c r="G31" s="490"/>
      <c r="H31" s="506">
        <v>22075</v>
      </c>
      <c r="I31" s="518">
        <v>21552</v>
      </c>
      <c r="J31" s="952"/>
      <c r="K31" s="471">
        <v>2124.3681628666218</v>
      </c>
      <c r="L31" s="483">
        <v>2089</v>
      </c>
      <c r="P31" s="83">
        <v>1</v>
      </c>
    </row>
    <row r="32" spans="1:16" ht="15" customHeight="1" x14ac:dyDescent="0.2">
      <c r="A32" s="38" t="s">
        <v>201</v>
      </c>
      <c r="B32" s="15" t="s">
        <v>7</v>
      </c>
      <c r="C32" s="508">
        <v>7229</v>
      </c>
      <c r="D32" s="528">
        <v>6929</v>
      </c>
      <c r="E32" s="508">
        <v>1</v>
      </c>
      <c r="F32" s="575">
        <v>12</v>
      </c>
      <c r="G32" s="504"/>
      <c r="H32" s="478">
        <v>7228</v>
      </c>
      <c r="I32" s="474">
        <v>6928</v>
      </c>
      <c r="J32" s="497"/>
      <c r="K32" s="475">
        <v>695.58020752887626</v>
      </c>
      <c r="L32" s="474">
        <v>671</v>
      </c>
      <c r="P32" s="83">
        <v>1</v>
      </c>
    </row>
    <row r="33" spans="1:16" ht="15" customHeight="1" x14ac:dyDescent="0.2">
      <c r="A33" s="38" t="s">
        <v>202</v>
      </c>
      <c r="B33" s="15" t="s">
        <v>123</v>
      </c>
      <c r="C33" s="514">
        <v>2646</v>
      </c>
      <c r="D33" s="510">
        <v>2167</v>
      </c>
      <c r="E33" s="514">
        <v>6</v>
      </c>
      <c r="F33" s="498">
        <v>0</v>
      </c>
      <c r="G33" s="495"/>
      <c r="H33" s="478">
        <v>2640</v>
      </c>
      <c r="I33" s="474">
        <v>2167</v>
      </c>
      <c r="J33" s="497"/>
      <c r="K33" s="473">
        <v>254.05807247872625</v>
      </c>
      <c r="L33" s="474">
        <v>210</v>
      </c>
      <c r="P33" s="83">
        <v>474</v>
      </c>
    </row>
    <row r="34" spans="1:16" ht="15" customHeight="1" x14ac:dyDescent="0.2">
      <c r="A34" s="38" t="s">
        <v>203</v>
      </c>
      <c r="B34" s="15" t="s">
        <v>408</v>
      </c>
      <c r="C34" s="514">
        <v>6668</v>
      </c>
      <c r="D34" s="528">
        <v>6232</v>
      </c>
      <c r="E34" s="508">
        <v>51</v>
      </c>
      <c r="F34" s="575">
        <v>0</v>
      </c>
      <c r="G34" s="504"/>
      <c r="H34" s="478">
        <v>6617</v>
      </c>
      <c r="I34" s="474">
        <v>6174</v>
      </c>
      <c r="J34" s="497"/>
      <c r="K34" s="475">
        <v>636.78116120898926</v>
      </c>
      <c r="L34" s="474">
        <v>598</v>
      </c>
      <c r="P34" s="83">
        <v>1</v>
      </c>
    </row>
    <row r="35" spans="1:16" ht="15" customHeight="1" x14ac:dyDescent="0.2">
      <c r="A35" s="38" t="s">
        <v>204</v>
      </c>
      <c r="B35" s="15" t="s">
        <v>8</v>
      </c>
      <c r="C35" s="508">
        <v>559</v>
      </c>
      <c r="D35" s="528">
        <v>551</v>
      </c>
      <c r="E35" s="508">
        <v>0</v>
      </c>
      <c r="F35" s="575">
        <v>0</v>
      </c>
      <c r="G35" s="504"/>
      <c r="H35" s="480">
        <v>559</v>
      </c>
      <c r="I35" s="474">
        <v>551</v>
      </c>
      <c r="J35" s="497"/>
      <c r="K35" s="475">
        <v>53.794872165003021</v>
      </c>
      <c r="L35" s="474">
        <v>53</v>
      </c>
      <c r="P35" s="83">
        <v>1</v>
      </c>
    </row>
    <row r="36" spans="1:16" ht="15" customHeight="1" x14ac:dyDescent="0.2">
      <c r="A36" s="38" t="s">
        <v>205</v>
      </c>
      <c r="B36" s="15" t="s">
        <v>117</v>
      </c>
      <c r="C36" s="514">
        <v>947</v>
      </c>
      <c r="D36" s="510">
        <v>897</v>
      </c>
      <c r="E36" s="514">
        <v>0</v>
      </c>
      <c r="F36" s="498">
        <v>2</v>
      </c>
      <c r="G36" s="500"/>
      <c r="H36" s="478">
        <v>947</v>
      </c>
      <c r="I36" s="474">
        <v>897</v>
      </c>
      <c r="J36" s="497"/>
      <c r="K36" s="475">
        <v>91.133710089906728</v>
      </c>
      <c r="L36" s="474">
        <v>87</v>
      </c>
      <c r="P36" s="83">
        <v>1</v>
      </c>
    </row>
    <row r="37" spans="1:16" ht="15" customHeight="1" x14ac:dyDescent="0.2">
      <c r="A37" s="38" t="s">
        <v>206</v>
      </c>
      <c r="B37" s="15" t="s">
        <v>162</v>
      </c>
      <c r="C37" s="514">
        <v>2878</v>
      </c>
      <c r="D37" s="510">
        <v>2611</v>
      </c>
      <c r="E37" s="508">
        <v>2</v>
      </c>
      <c r="F37" s="498">
        <v>5</v>
      </c>
      <c r="G37" s="495"/>
      <c r="H37" s="480">
        <v>2876</v>
      </c>
      <c r="I37" s="524">
        <v>2611</v>
      </c>
      <c r="J37" s="497"/>
      <c r="K37" s="475">
        <v>276.76932441243054</v>
      </c>
      <c r="L37" s="474">
        <v>253</v>
      </c>
      <c r="P37" s="83">
        <v>268</v>
      </c>
    </row>
    <row r="38" spans="1:16" ht="15" customHeight="1" x14ac:dyDescent="0.2">
      <c r="A38" s="38" t="s">
        <v>207</v>
      </c>
      <c r="B38" s="69" t="s">
        <v>160</v>
      </c>
      <c r="C38" s="529">
        <v>2119</v>
      </c>
      <c r="D38" s="574">
        <v>2708</v>
      </c>
      <c r="E38" s="508">
        <v>911</v>
      </c>
      <c r="F38" s="575">
        <v>700</v>
      </c>
      <c r="G38" s="504"/>
      <c r="H38" s="531">
        <v>1208</v>
      </c>
      <c r="I38" s="485">
        <v>2223</v>
      </c>
      <c r="J38" s="497"/>
      <c r="K38" s="484">
        <v>116.25081498268989</v>
      </c>
      <c r="L38" s="485">
        <v>215</v>
      </c>
      <c r="P38" s="83">
        <v>-1513</v>
      </c>
    </row>
    <row r="39" spans="1:16" ht="15" customHeight="1" x14ac:dyDescent="0.2">
      <c r="A39" s="56" t="s">
        <v>208</v>
      </c>
      <c r="B39" s="14" t="s">
        <v>353</v>
      </c>
      <c r="C39" s="532"/>
      <c r="D39" s="532"/>
      <c r="E39" s="533">
        <v>28117</v>
      </c>
      <c r="F39" s="534">
        <v>10232</v>
      </c>
      <c r="G39" s="535"/>
      <c r="H39" s="536"/>
      <c r="I39" s="536"/>
      <c r="J39" s="535"/>
      <c r="K39" s="532"/>
      <c r="L39" s="536"/>
      <c r="P39" s="83"/>
    </row>
    <row r="40" spans="1:16" ht="15" customHeight="1" x14ac:dyDescent="0.2">
      <c r="A40" s="72"/>
      <c r="B40" s="15"/>
      <c r="C40" s="537"/>
      <c r="D40" s="532"/>
      <c r="E40" s="532"/>
      <c r="F40" s="536"/>
      <c r="G40" s="535"/>
      <c r="H40" s="532"/>
      <c r="I40" s="532"/>
      <c r="J40" s="535"/>
      <c r="K40" s="538"/>
      <c r="L40" s="532"/>
      <c r="P40" s="83"/>
    </row>
    <row r="41" spans="1:16" ht="15" customHeight="1" thickBot="1" x14ac:dyDescent="0.25">
      <c r="A41" s="257" t="s">
        <v>209</v>
      </c>
      <c r="B41" s="407" t="s">
        <v>412</v>
      </c>
      <c r="C41" s="539">
        <v>1362</v>
      </c>
      <c r="D41" s="571">
        <v>1315</v>
      </c>
      <c r="E41" s="532"/>
      <c r="F41" s="532"/>
      <c r="G41" s="535"/>
      <c r="H41" s="532"/>
      <c r="I41" s="532"/>
      <c r="J41" s="535"/>
      <c r="K41" s="539">
        <v>131.0708692106156</v>
      </c>
      <c r="L41" s="540">
        <v>127.43271722117989</v>
      </c>
      <c r="P41" s="83">
        <v>1</v>
      </c>
    </row>
    <row r="42" spans="1:16" s="82" customFormat="1" ht="26.25" customHeight="1" x14ac:dyDescent="0.2">
      <c r="A42" s="223" t="s">
        <v>238</v>
      </c>
      <c r="B42" s="565" t="s">
        <v>140</v>
      </c>
      <c r="C42" s="471">
        <v>35858</v>
      </c>
      <c r="D42" s="516">
        <v>35268</v>
      </c>
      <c r="E42" s="425"/>
      <c r="F42" s="541"/>
      <c r="G42" s="542"/>
      <c r="H42" s="542"/>
      <c r="I42" s="542"/>
      <c r="J42" s="543"/>
      <c r="K42" s="476">
        <v>3450.7630162659721</v>
      </c>
      <c r="L42" s="483">
        <v>3417.7164037692564</v>
      </c>
      <c r="P42" s="83">
        <v>1</v>
      </c>
    </row>
    <row r="43" spans="1:16" s="82" customFormat="1" ht="17.25" customHeight="1" x14ac:dyDescent="0.2">
      <c r="A43" s="55" t="s">
        <v>73</v>
      </c>
      <c r="B43" s="566" t="s">
        <v>273</v>
      </c>
      <c r="C43" s="471">
        <v>1103</v>
      </c>
      <c r="D43" s="516">
        <v>1027</v>
      </c>
      <c r="E43" s="532"/>
      <c r="F43" s="532"/>
      <c r="G43" s="532"/>
      <c r="H43" s="532"/>
      <c r="I43" s="544"/>
      <c r="J43" s="545"/>
      <c r="K43" s="523">
        <v>106.14623255455874</v>
      </c>
      <c r="L43" s="483">
        <v>99.523498544602077</v>
      </c>
      <c r="P43" s="83">
        <v>1</v>
      </c>
    </row>
    <row r="44" spans="1:16" s="82" customFormat="1" ht="15" customHeight="1" x14ac:dyDescent="0.2">
      <c r="A44" s="39" t="s">
        <v>210</v>
      </c>
      <c r="B44" s="69" t="s">
        <v>11</v>
      </c>
      <c r="C44" s="514">
        <v>798</v>
      </c>
      <c r="D44" s="572">
        <v>753</v>
      </c>
      <c r="E44" s="532"/>
      <c r="F44" s="532"/>
      <c r="G44" s="532"/>
      <c r="H44" s="532"/>
      <c r="I44" s="544"/>
      <c r="J44" s="545"/>
      <c r="K44" s="475">
        <v>76.794826453796802</v>
      </c>
      <c r="L44" s="474">
        <v>72.970977998135709</v>
      </c>
      <c r="P44" s="83">
        <v>-81</v>
      </c>
    </row>
    <row r="45" spans="1:16" ht="15" customHeight="1" x14ac:dyDescent="0.2">
      <c r="A45" s="38" t="s">
        <v>211</v>
      </c>
      <c r="B45" s="69" t="s">
        <v>9</v>
      </c>
      <c r="C45" s="514">
        <v>60</v>
      </c>
      <c r="D45" s="572">
        <v>96</v>
      </c>
      <c r="E45" s="532"/>
      <c r="F45" s="532"/>
      <c r="G45" s="532"/>
      <c r="H45" s="532"/>
      <c r="I45" s="544"/>
      <c r="J45" s="545"/>
      <c r="K45" s="475">
        <v>5.7740471017892325</v>
      </c>
      <c r="L45" s="474">
        <v>9.3030728921925991</v>
      </c>
      <c r="M45" s="82"/>
      <c r="N45" s="82"/>
      <c r="O45" s="82"/>
      <c r="P45" s="83">
        <v>-36</v>
      </c>
    </row>
    <row r="46" spans="1:16" ht="15" customHeight="1" x14ac:dyDescent="0.2">
      <c r="A46" s="38" t="s">
        <v>212</v>
      </c>
      <c r="B46" s="69" t="s">
        <v>10</v>
      </c>
      <c r="C46" s="514">
        <v>201</v>
      </c>
      <c r="D46" s="572">
        <v>134</v>
      </c>
      <c r="E46" s="532"/>
      <c r="F46" s="532"/>
      <c r="G46" s="532"/>
      <c r="H46" s="532"/>
      <c r="I46" s="544"/>
      <c r="J46" s="545"/>
      <c r="K46" s="475">
        <v>19.343057790993932</v>
      </c>
      <c r="L46" s="474">
        <v>12.98553924535217</v>
      </c>
      <c r="P46" s="83">
        <v>68</v>
      </c>
    </row>
    <row r="47" spans="1:16" ht="15" customHeight="1" x14ac:dyDescent="0.2">
      <c r="A47" s="38" t="s">
        <v>213</v>
      </c>
      <c r="B47" s="69" t="s">
        <v>422</v>
      </c>
      <c r="C47" s="514">
        <v>44</v>
      </c>
      <c r="D47" s="572">
        <v>44</v>
      </c>
      <c r="E47" s="532"/>
      <c r="F47" s="532"/>
      <c r="G47" s="532"/>
      <c r="H47" s="532"/>
      <c r="I47" s="544"/>
      <c r="J47" s="544"/>
      <c r="K47" s="473">
        <v>4.2343012079787705</v>
      </c>
      <c r="L47" s="474">
        <v>4.2639084089216084</v>
      </c>
      <c r="P47" s="83">
        <v>1</v>
      </c>
    </row>
    <row r="48" spans="1:16" ht="15" customHeight="1" x14ac:dyDescent="0.2">
      <c r="A48" s="56" t="s">
        <v>156</v>
      </c>
      <c r="B48" s="567" t="s">
        <v>401</v>
      </c>
      <c r="C48" s="505">
        <v>4010</v>
      </c>
      <c r="D48" s="492">
        <v>3954</v>
      </c>
      <c r="E48" s="532"/>
      <c r="F48" s="532"/>
      <c r="G48" s="532"/>
      <c r="H48" s="532"/>
      <c r="I48" s="532"/>
      <c r="J48" s="543"/>
      <c r="K48" s="476">
        <v>385.89881463624704</v>
      </c>
      <c r="L48" s="477">
        <v>383.17031474718272</v>
      </c>
      <c r="P48" s="83">
        <v>1</v>
      </c>
    </row>
    <row r="49" spans="1:16" s="82" customFormat="1" ht="15" customHeight="1" x14ac:dyDescent="0.2">
      <c r="A49" s="38" t="s">
        <v>214</v>
      </c>
      <c r="B49" s="69" t="s">
        <v>13</v>
      </c>
      <c r="C49" s="514">
        <v>1918</v>
      </c>
      <c r="D49" s="513">
        <v>1893</v>
      </c>
      <c r="E49" s="532"/>
      <c r="F49" s="532"/>
      <c r="G49" s="532"/>
      <c r="H49" s="532"/>
      <c r="I49" s="532"/>
      <c r="J49" s="532"/>
      <c r="K49" s="475">
        <v>184.57703902052916</v>
      </c>
      <c r="L49" s="474">
        <v>183.44496859292283</v>
      </c>
      <c r="M49" s="81"/>
      <c r="N49" s="81"/>
      <c r="O49" s="81"/>
      <c r="P49" s="83">
        <v>1</v>
      </c>
    </row>
    <row r="50" spans="1:16" ht="15" customHeight="1" x14ac:dyDescent="0.2">
      <c r="A50" s="38" t="s">
        <v>215</v>
      </c>
      <c r="B50" s="69" t="s">
        <v>446</v>
      </c>
      <c r="C50" s="514">
        <v>764</v>
      </c>
      <c r="D50" s="513">
        <v>697</v>
      </c>
      <c r="E50" s="532"/>
      <c r="F50" s="532"/>
      <c r="G50" s="532"/>
      <c r="H50" s="532"/>
      <c r="I50" s="532"/>
      <c r="J50" s="532"/>
      <c r="K50" s="475">
        <v>73.522866429449564</v>
      </c>
      <c r="L50" s="474">
        <v>67.544185477690021</v>
      </c>
      <c r="M50" s="82"/>
      <c r="N50" s="82"/>
      <c r="O50" s="82"/>
      <c r="P50" s="83">
        <v>68</v>
      </c>
    </row>
    <row r="51" spans="1:16" ht="15" customHeight="1" x14ac:dyDescent="0.2">
      <c r="A51" s="38" t="s">
        <v>216</v>
      </c>
      <c r="B51" s="69" t="s">
        <v>481</v>
      </c>
      <c r="C51" s="514">
        <v>1328</v>
      </c>
      <c r="D51" s="513">
        <v>1360</v>
      </c>
      <c r="E51" s="532"/>
      <c r="F51" s="532"/>
      <c r="G51" s="532"/>
      <c r="H51" s="532"/>
      <c r="I51" s="532"/>
      <c r="J51" s="532"/>
      <c r="K51" s="475">
        <v>127.79890918626835</v>
      </c>
      <c r="L51" s="474">
        <v>131.79353263939515</v>
      </c>
      <c r="P51" s="83">
        <v>1</v>
      </c>
    </row>
    <row r="52" spans="1:16" ht="15" customHeight="1" x14ac:dyDescent="0.2">
      <c r="A52" s="56" t="s">
        <v>157</v>
      </c>
      <c r="B52" s="567" t="s">
        <v>402</v>
      </c>
      <c r="C52" s="505">
        <v>28404</v>
      </c>
      <c r="D52" s="492">
        <v>28200</v>
      </c>
      <c r="E52" s="532"/>
      <c r="F52" s="532"/>
      <c r="G52" s="532"/>
      <c r="H52" s="532"/>
      <c r="I52" s="532"/>
      <c r="J52" s="543"/>
      <c r="K52" s="546">
        <v>2733.4338979870226</v>
      </c>
      <c r="L52" s="547">
        <v>2732.7776620815762</v>
      </c>
      <c r="P52" s="83">
        <v>1</v>
      </c>
    </row>
    <row r="53" spans="1:16" s="82" customFormat="1" ht="15" customHeight="1" x14ac:dyDescent="0.2">
      <c r="A53" s="38" t="s">
        <v>217</v>
      </c>
      <c r="B53" s="69" t="s">
        <v>15</v>
      </c>
      <c r="C53" s="514">
        <v>28090</v>
      </c>
      <c r="D53" s="572">
        <v>27911</v>
      </c>
      <c r="E53" s="532"/>
      <c r="F53" s="532"/>
      <c r="G53" s="532"/>
      <c r="H53" s="532"/>
      <c r="I53" s="532"/>
      <c r="J53" s="532"/>
      <c r="K53" s="473">
        <v>2703.2163848209925</v>
      </c>
      <c r="L53" s="548">
        <v>2704.7715363957045</v>
      </c>
      <c r="M53" s="81"/>
      <c r="N53" s="81"/>
      <c r="O53" s="81"/>
      <c r="P53" s="83">
        <v>1</v>
      </c>
    </row>
    <row r="54" spans="1:16" s="82" customFormat="1" ht="15" customHeight="1" x14ac:dyDescent="0.2">
      <c r="A54" s="38" t="s">
        <v>398</v>
      </c>
      <c r="B54" s="69" t="s">
        <v>397</v>
      </c>
      <c r="C54" s="514">
        <v>1115</v>
      </c>
      <c r="D54" s="572">
        <v>639</v>
      </c>
      <c r="E54" s="532"/>
      <c r="F54" s="532"/>
      <c r="G54" s="532"/>
      <c r="H54" s="532"/>
      <c r="I54" s="532"/>
      <c r="J54" s="532"/>
      <c r="K54" s="475">
        <v>107.30104197491657</v>
      </c>
      <c r="L54" s="474">
        <v>61.923578938656988</v>
      </c>
      <c r="M54" s="81"/>
      <c r="N54" s="81"/>
      <c r="O54" s="81"/>
      <c r="P54" s="83">
        <v>1</v>
      </c>
    </row>
    <row r="55" spans="1:16" ht="15" customHeight="1" x14ac:dyDescent="0.2">
      <c r="A55" s="38" t="s">
        <v>218</v>
      </c>
      <c r="B55" s="69" t="s">
        <v>16</v>
      </c>
      <c r="C55" s="514">
        <v>314</v>
      </c>
      <c r="D55" s="572">
        <v>290</v>
      </c>
      <c r="E55" s="543"/>
      <c r="F55" s="543"/>
      <c r="G55" s="543"/>
      <c r="H55" s="543"/>
      <c r="I55" s="543"/>
      <c r="J55" s="532"/>
      <c r="K55" s="475">
        <v>30.217513166030319</v>
      </c>
      <c r="L55" s="474">
        <v>28.103032695165144</v>
      </c>
      <c r="M55" s="82"/>
      <c r="N55" s="82"/>
      <c r="O55" s="82"/>
      <c r="P55" s="83">
        <v>1</v>
      </c>
    </row>
    <row r="56" spans="1:16" ht="15" customHeight="1" x14ac:dyDescent="0.2">
      <c r="A56" s="56" t="s">
        <v>158</v>
      </c>
      <c r="B56" s="567" t="s">
        <v>352</v>
      </c>
      <c r="C56" s="505">
        <v>2034</v>
      </c>
      <c r="D56" s="492">
        <v>1797</v>
      </c>
      <c r="E56" s="532"/>
      <c r="F56" s="532"/>
      <c r="G56" s="532"/>
      <c r="H56" s="532"/>
      <c r="I56" s="532"/>
      <c r="J56" s="543"/>
      <c r="K56" s="546">
        <v>195.740196750655</v>
      </c>
      <c r="L56" s="527">
        <v>174.14189570073023</v>
      </c>
      <c r="P56" s="83">
        <v>365</v>
      </c>
    </row>
    <row r="57" spans="1:16" s="82" customFormat="1" ht="15" customHeight="1" x14ac:dyDescent="0.2">
      <c r="A57" s="38" t="s">
        <v>219</v>
      </c>
      <c r="B57" s="69" t="s">
        <v>18</v>
      </c>
      <c r="C57" s="508">
        <v>843</v>
      </c>
      <c r="D57" s="572">
        <v>871</v>
      </c>
      <c r="E57" s="85"/>
      <c r="F57" s="532"/>
      <c r="G57" s="532"/>
      <c r="H57" s="532"/>
      <c r="I57" s="532"/>
      <c r="J57" s="532"/>
      <c r="K57" s="473">
        <v>81.125361780138718</v>
      </c>
      <c r="L57" s="474">
        <v>84.406005094789109</v>
      </c>
      <c r="M57" s="81"/>
      <c r="N57" s="81"/>
      <c r="O57" s="81"/>
      <c r="P57" s="83">
        <v>1</v>
      </c>
    </row>
    <row r="58" spans="1:16" ht="15" customHeight="1" x14ac:dyDescent="0.2">
      <c r="A58" s="38" t="s">
        <v>220</v>
      </c>
      <c r="B58" s="69" t="s">
        <v>19</v>
      </c>
      <c r="C58" s="514">
        <v>68</v>
      </c>
      <c r="D58" s="513">
        <v>70</v>
      </c>
      <c r="E58" s="532"/>
      <c r="F58" s="532"/>
      <c r="G58" s="532"/>
      <c r="H58" s="532"/>
      <c r="I58" s="532"/>
      <c r="J58" s="532"/>
      <c r="K58" s="475">
        <v>6.5439200486944635</v>
      </c>
      <c r="L58" s="474">
        <v>6.7834906505571038</v>
      </c>
      <c r="M58" s="82"/>
      <c r="N58" s="82"/>
      <c r="O58" s="82"/>
      <c r="P58" s="83">
        <v>1</v>
      </c>
    </row>
    <row r="59" spans="1:16" ht="15" customHeight="1" x14ac:dyDescent="0.2">
      <c r="A59" s="38" t="s">
        <v>221</v>
      </c>
      <c r="B59" s="69" t="s">
        <v>118</v>
      </c>
      <c r="C59" s="514">
        <v>87</v>
      </c>
      <c r="D59" s="549">
        <v>51</v>
      </c>
      <c r="E59" s="532"/>
      <c r="F59" s="532"/>
      <c r="G59" s="532"/>
      <c r="H59" s="532"/>
      <c r="I59" s="532"/>
      <c r="J59" s="532"/>
      <c r="K59" s="475">
        <v>8.3723682975943881</v>
      </c>
      <c r="L59" s="474">
        <v>4.9422574739773184</v>
      </c>
      <c r="P59" s="83">
        <v>36</v>
      </c>
    </row>
    <row r="60" spans="1:16" ht="15" customHeight="1" x14ac:dyDescent="0.2">
      <c r="A60" s="38" t="s">
        <v>222</v>
      </c>
      <c r="B60" s="69" t="s">
        <v>163</v>
      </c>
      <c r="C60" s="514">
        <v>249</v>
      </c>
      <c r="D60" s="549">
        <v>83</v>
      </c>
      <c r="E60" s="532"/>
      <c r="F60" s="532"/>
      <c r="G60" s="532"/>
      <c r="H60" s="532"/>
      <c r="I60" s="532"/>
      <c r="J60" s="532"/>
      <c r="K60" s="475">
        <v>23.962295472425318</v>
      </c>
      <c r="L60" s="474">
        <v>8.0432817713748523</v>
      </c>
      <c r="P60" s="83">
        <v>294</v>
      </c>
    </row>
    <row r="61" spans="1:16" ht="15" customHeight="1" x14ac:dyDescent="0.2">
      <c r="A61" s="38" t="s">
        <v>223</v>
      </c>
      <c r="B61" s="568" t="s">
        <v>423</v>
      </c>
      <c r="C61" s="550">
        <v>787</v>
      </c>
      <c r="D61" s="549">
        <v>720</v>
      </c>
      <c r="E61" s="532"/>
      <c r="F61" s="532"/>
      <c r="G61" s="532"/>
      <c r="H61" s="532"/>
      <c r="I61" s="532"/>
      <c r="J61" s="532"/>
      <c r="K61" s="475">
        <v>75.736251151802108</v>
      </c>
      <c r="L61" s="474">
        <v>69.773046691444492</v>
      </c>
      <c r="P61" s="83">
        <v>67</v>
      </c>
    </row>
    <row r="62" spans="1:16" ht="15" customHeight="1" x14ac:dyDescent="0.2">
      <c r="A62" s="56" t="s">
        <v>224</v>
      </c>
      <c r="B62" s="567" t="s">
        <v>413</v>
      </c>
      <c r="C62" s="476">
        <v>307</v>
      </c>
      <c r="D62" s="492">
        <v>290</v>
      </c>
      <c r="E62" s="543"/>
      <c r="F62" s="543"/>
      <c r="G62" s="543"/>
      <c r="H62" s="543"/>
      <c r="I62" s="543"/>
      <c r="J62" s="543"/>
      <c r="K62" s="476">
        <v>29.543874337488241</v>
      </c>
      <c r="L62" s="527">
        <v>28.103032695165144</v>
      </c>
      <c r="P62" s="83">
        <v>1</v>
      </c>
    </row>
    <row r="63" spans="1:16" ht="15" customHeight="1" x14ac:dyDescent="0.2">
      <c r="A63" s="56"/>
      <c r="B63" s="567"/>
      <c r="C63" s="508"/>
      <c r="D63" s="513"/>
      <c r="E63" s="543"/>
      <c r="F63" s="543"/>
      <c r="G63" s="543"/>
      <c r="H63" s="543"/>
      <c r="I63" s="543"/>
      <c r="J63" s="543"/>
      <c r="K63" s="551"/>
      <c r="L63" s="552"/>
      <c r="P63" s="83"/>
    </row>
    <row r="64" spans="1:16" ht="15" customHeight="1" x14ac:dyDescent="0.2">
      <c r="A64" s="56" t="s">
        <v>293</v>
      </c>
      <c r="B64" s="569" t="s">
        <v>284</v>
      </c>
      <c r="C64" s="471">
        <v>7758</v>
      </c>
      <c r="D64" s="553">
        <v>-183</v>
      </c>
      <c r="E64" s="554"/>
      <c r="F64" s="543"/>
      <c r="G64" s="543"/>
      <c r="H64" s="543"/>
      <c r="I64" s="543"/>
      <c r="J64" s="543"/>
      <c r="K64" s="555">
        <v>746.58429026134786</v>
      </c>
      <c r="L64" s="527">
        <v>-17.733982700742143</v>
      </c>
      <c r="P64" s="83">
        <v>7941</v>
      </c>
    </row>
    <row r="65" spans="1:16" ht="15" customHeight="1" x14ac:dyDescent="0.2">
      <c r="A65" s="228"/>
      <c r="B65" s="227"/>
      <c r="C65" s="508"/>
      <c r="D65" s="549"/>
      <c r="E65" s="543"/>
      <c r="F65" s="543"/>
      <c r="G65" s="543"/>
      <c r="H65" s="543"/>
      <c r="I65" s="543"/>
      <c r="J65" s="543"/>
      <c r="K65" s="473"/>
      <c r="L65" s="552"/>
      <c r="P65" s="83"/>
    </row>
    <row r="66" spans="1:16" s="82" customFormat="1" ht="15" customHeight="1" thickBot="1" x14ac:dyDescent="0.25">
      <c r="A66" s="394" t="s">
        <v>125</v>
      </c>
      <c r="B66" s="570" t="s">
        <v>354</v>
      </c>
      <c r="C66" s="533">
        <v>344259</v>
      </c>
      <c r="D66" s="534">
        <v>318905</v>
      </c>
      <c r="E66" s="543"/>
      <c r="F66" s="543"/>
      <c r="G66" s="543"/>
      <c r="H66" s="543"/>
      <c r="I66" s="543"/>
      <c r="J66" s="543"/>
      <c r="K66" s="556">
        <v>33129.461353580991</v>
      </c>
      <c r="L66" s="557">
        <v>30904.12979879876</v>
      </c>
      <c r="P66" s="83">
        <v>1</v>
      </c>
    </row>
    <row r="67" spans="1:16" s="82" customFormat="1" ht="18" customHeight="1" thickBot="1" x14ac:dyDescent="0.25">
      <c r="A67" s="153"/>
      <c r="C67" s="558"/>
      <c r="D67" s="559"/>
      <c r="E67" s="425"/>
      <c r="F67" s="532"/>
      <c r="G67" s="544"/>
      <c r="H67" s="543"/>
      <c r="I67" s="543"/>
      <c r="J67" s="543"/>
      <c r="K67" s="532"/>
      <c r="L67" s="543"/>
    </row>
    <row r="68" spans="1:16" s="82" customFormat="1" ht="24.75" customHeight="1" x14ac:dyDescent="0.2">
      <c r="A68" s="291" t="s">
        <v>239</v>
      </c>
      <c r="B68" s="73" t="s">
        <v>169</v>
      </c>
      <c r="C68" s="560">
        <v>2285</v>
      </c>
      <c r="D68" s="561"/>
      <c r="E68" s="532"/>
      <c r="F68" s="425" t="s">
        <v>491</v>
      </c>
      <c r="G68" s="532"/>
      <c r="H68" s="543"/>
      <c r="I68" s="532"/>
      <c r="J68" s="543"/>
      <c r="K68" s="543"/>
      <c r="L68" s="543"/>
    </row>
    <row r="69" spans="1:16" s="82" customFormat="1" ht="37.5" customHeight="1" x14ac:dyDescent="0.2">
      <c r="A69" s="291" t="s">
        <v>242</v>
      </c>
      <c r="B69" s="420" t="s">
        <v>168</v>
      </c>
      <c r="C69" s="562">
        <v>8089</v>
      </c>
      <c r="D69" s="561"/>
      <c r="E69" s="563"/>
      <c r="F69" s="425" t="s">
        <v>491</v>
      </c>
      <c r="G69" s="532"/>
      <c r="H69" s="532"/>
      <c r="I69" s="532"/>
      <c r="J69" s="532"/>
      <c r="K69" s="543"/>
      <c r="L69" s="543"/>
    </row>
    <row r="70" spans="1:16" ht="39" customHeight="1" thickBot="1" x14ac:dyDescent="0.25">
      <c r="A70" s="291" t="s">
        <v>243</v>
      </c>
      <c r="B70" s="224" t="s">
        <v>180</v>
      </c>
      <c r="C70" s="564">
        <v>350063</v>
      </c>
      <c r="D70" s="561"/>
      <c r="E70" s="563"/>
      <c r="F70" s="425"/>
      <c r="G70" s="532"/>
      <c r="H70" s="532"/>
      <c r="I70" s="532"/>
      <c r="J70" s="532"/>
      <c r="K70" s="532"/>
      <c r="L70" s="532"/>
      <c r="M70" s="82"/>
      <c r="N70" s="82"/>
      <c r="O70" s="82"/>
      <c r="P70" s="82"/>
    </row>
    <row r="71" spans="1:16" ht="24.75" customHeight="1" x14ac:dyDescent="0.2">
      <c r="A71" s="154"/>
      <c r="B71" s="1"/>
      <c r="C71" s="259"/>
      <c r="D71" s="259"/>
      <c r="F71" s="114"/>
      <c r="G71" s="258"/>
      <c r="H71" s="81"/>
      <c r="K71" s="81"/>
    </row>
    <row r="72" spans="1:16" ht="15" hidden="1" customHeight="1" x14ac:dyDescent="0.2">
      <c r="A72" s="155"/>
      <c r="D72" s="161"/>
      <c r="E72" s="87"/>
      <c r="G72" s="114"/>
      <c r="H72" s="114"/>
      <c r="K72" s="81"/>
    </row>
    <row r="73" spans="1:16" ht="15" hidden="1" customHeight="1" x14ac:dyDescent="0.2">
      <c r="A73" s="155"/>
      <c r="D73" s="161"/>
      <c r="E73" s="87"/>
      <c r="H73" s="114"/>
      <c r="K73" s="81"/>
    </row>
    <row r="74" spans="1:16" ht="15" hidden="1" customHeight="1" x14ac:dyDescent="0.2">
      <c r="D74" s="161"/>
      <c r="H74" s="81"/>
      <c r="K74" s="81"/>
    </row>
    <row r="75" spans="1:16" ht="15" hidden="1" customHeight="1" x14ac:dyDescent="0.2">
      <c r="D75" s="161"/>
      <c r="H75" s="81"/>
      <c r="K75" s="81"/>
    </row>
    <row r="76" spans="1:16" ht="15" hidden="1" customHeight="1" x14ac:dyDescent="0.2">
      <c r="D76" s="161"/>
      <c r="H76" s="121"/>
      <c r="K76" s="81"/>
    </row>
    <row r="77" spans="1:16" ht="15" hidden="1" customHeight="1" x14ac:dyDescent="0.2">
      <c r="B77" s="82"/>
      <c r="E77" s="82"/>
      <c r="H77" s="121"/>
      <c r="K77" s="81"/>
    </row>
    <row r="78" spans="1:16" ht="16.5" hidden="1" customHeight="1" x14ac:dyDescent="0.2">
      <c r="H78" s="122"/>
      <c r="K78" s="81"/>
    </row>
    <row r="79" spans="1:16" ht="15" hidden="1" customHeight="1" x14ac:dyDescent="0.2">
      <c r="H79" s="122"/>
      <c r="K79" s="81"/>
    </row>
    <row r="80" spans="1:16" ht="15" hidden="1" customHeight="1" x14ac:dyDescent="0.2">
      <c r="H80" s="122"/>
      <c r="K80" s="81"/>
    </row>
    <row r="81" spans="1:39" ht="14.25" hidden="1" customHeight="1" x14ac:dyDescent="0.2">
      <c r="H81" s="122"/>
      <c r="K81" s="81"/>
    </row>
    <row r="82" spans="1:39" ht="15" hidden="1" customHeight="1" x14ac:dyDescent="0.2">
      <c r="H82" s="122"/>
      <c r="K82" s="81"/>
    </row>
    <row r="83" spans="1:39" ht="15" hidden="1" customHeight="1" x14ac:dyDescent="0.2">
      <c r="H83" s="122"/>
      <c r="K83" s="81"/>
    </row>
    <row r="84" spans="1:39" ht="12.75" hidden="1" customHeight="1" x14ac:dyDescent="0.2">
      <c r="H84" s="122"/>
      <c r="K84" s="81"/>
    </row>
    <row r="85" spans="1:39" ht="12" hidden="1" customHeight="1" x14ac:dyDescent="0.2">
      <c r="H85" s="121"/>
      <c r="K85" s="81"/>
    </row>
    <row r="86" spans="1:39" ht="12" hidden="1" customHeight="1" x14ac:dyDescent="0.2">
      <c r="B86" s="115"/>
      <c r="H86" s="123"/>
      <c r="K86" s="81"/>
    </row>
    <row r="87" spans="1:39" ht="15" hidden="1" customHeight="1" x14ac:dyDescent="0.2">
      <c r="A87" s="156"/>
      <c r="B87" s="115"/>
      <c r="C87" s="115"/>
      <c r="D87" s="163"/>
      <c r="E87" s="115"/>
      <c r="F87" s="115"/>
      <c r="H87" s="123"/>
      <c r="K87" s="81"/>
    </row>
    <row r="88" spans="1:39" ht="15" hidden="1" customHeight="1" x14ac:dyDescent="0.2">
      <c r="A88" s="156"/>
      <c r="B88" s="115"/>
      <c r="C88" s="115"/>
      <c r="D88" s="163"/>
      <c r="E88" s="115"/>
      <c r="F88" s="115"/>
      <c r="G88" s="115"/>
      <c r="H88" s="123"/>
      <c r="K88" s="81"/>
    </row>
    <row r="89" spans="1:39" ht="15" hidden="1" customHeight="1" x14ac:dyDescent="0.2">
      <c r="A89" s="156"/>
      <c r="B89" s="173"/>
      <c r="C89" s="115"/>
      <c r="D89" s="163"/>
      <c r="E89" s="115"/>
      <c r="F89" s="115"/>
      <c r="G89" s="115"/>
      <c r="H89" s="123"/>
      <c r="K89" s="81"/>
    </row>
    <row r="90" spans="1:39" ht="15" hidden="1" customHeight="1" x14ac:dyDescent="0.2">
      <c r="A90" s="156"/>
      <c r="B90" s="174"/>
      <c r="C90" s="115"/>
      <c r="D90" s="163"/>
      <c r="E90" s="115"/>
      <c r="F90" s="115"/>
      <c r="G90" s="115"/>
      <c r="H90" s="116"/>
      <c r="I90" s="107"/>
      <c r="K90" s="81"/>
    </row>
    <row r="91" spans="1:39" ht="12.75" hidden="1" customHeight="1" x14ac:dyDescent="0.2">
      <c r="A91" s="157"/>
      <c r="B91" s="175"/>
      <c r="C91" s="116"/>
      <c r="D91" s="164"/>
      <c r="E91" s="165"/>
      <c r="F91" s="116"/>
      <c r="G91" s="115"/>
      <c r="H91" s="117"/>
      <c r="I91" s="108"/>
      <c r="J91" s="107"/>
      <c r="K91" s="131"/>
      <c r="L91" s="127"/>
    </row>
    <row r="92" spans="1:39" s="130" customFormat="1" ht="12.75" hidden="1" customHeight="1" x14ac:dyDescent="0.2">
      <c r="A92" s="157"/>
      <c r="B92" s="176"/>
      <c r="C92" s="117"/>
      <c r="D92" s="117"/>
      <c r="E92" s="166"/>
      <c r="F92" s="117"/>
      <c r="G92" s="116"/>
      <c r="H92" s="109"/>
      <c r="I92" s="109"/>
      <c r="J92" s="108"/>
      <c r="K92" s="138"/>
      <c r="L92" s="108"/>
      <c r="M92" s="81"/>
      <c r="N92" s="81"/>
      <c r="O92" s="81"/>
      <c r="P92" s="81"/>
      <c r="Q92" s="127"/>
      <c r="R92" s="127"/>
      <c r="S92" s="115"/>
      <c r="T92" s="115"/>
      <c r="U92" s="128"/>
      <c r="V92" s="115"/>
      <c r="W92" s="115"/>
      <c r="X92" s="123"/>
      <c r="Y92" s="129"/>
      <c r="Z92" s="81"/>
      <c r="AA92" s="81"/>
      <c r="AB92" s="81"/>
      <c r="AC92" s="114"/>
      <c r="AD92" s="81"/>
      <c r="AE92" s="81"/>
      <c r="AF92" s="81"/>
      <c r="AG92" s="81"/>
      <c r="AH92" s="81"/>
      <c r="AI92" s="81"/>
      <c r="AJ92" s="81"/>
      <c r="AK92" s="81"/>
      <c r="AL92" s="81"/>
      <c r="AM92" s="81"/>
    </row>
    <row r="93" spans="1:39" s="130" customFormat="1" ht="15" hidden="1" customHeight="1" x14ac:dyDescent="0.2">
      <c r="A93" s="158"/>
      <c r="B93" s="176"/>
      <c r="C93" s="109"/>
      <c r="D93" s="167"/>
      <c r="E93" s="109"/>
      <c r="F93" s="109"/>
      <c r="G93" s="117"/>
      <c r="H93" s="109"/>
      <c r="I93" s="109"/>
      <c r="J93" s="109"/>
      <c r="K93" s="109"/>
      <c r="L93" s="109"/>
      <c r="M93" s="127"/>
      <c r="N93" s="127"/>
      <c r="O93" s="127"/>
      <c r="P93" s="127"/>
      <c r="Q93" s="108"/>
      <c r="R93" s="108"/>
      <c r="S93" s="132"/>
      <c r="T93" s="90"/>
      <c r="U93" s="133"/>
      <c r="V93" s="90"/>
      <c r="W93" s="90"/>
      <c r="X93" s="134"/>
      <c r="Y93" s="135"/>
      <c r="AB93" s="136"/>
      <c r="AC93" s="136"/>
      <c r="AE93" s="137"/>
    </row>
    <row r="94" spans="1:39" ht="15" hidden="1" customHeight="1" x14ac:dyDescent="0.2">
      <c r="A94" s="158"/>
      <c r="B94" s="176"/>
      <c r="C94" s="109"/>
      <c r="D94" s="167"/>
      <c r="E94" s="109"/>
      <c r="F94" s="109"/>
      <c r="G94" s="109"/>
      <c r="H94" s="109"/>
      <c r="I94" s="109"/>
      <c r="J94" s="109"/>
      <c r="K94" s="109"/>
      <c r="L94" s="109"/>
      <c r="M94" s="108"/>
      <c r="N94" s="108"/>
      <c r="O94" s="108"/>
      <c r="P94" s="108"/>
      <c r="Q94" s="109"/>
      <c r="R94" s="109"/>
      <c r="S94" s="90"/>
      <c r="T94" s="139"/>
      <c r="U94" s="140"/>
      <c r="V94" s="139"/>
      <c r="W94" s="139"/>
      <c r="X94" s="139"/>
      <c r="Y94" s="136"/>
      <c r="Z94" s="136"/>
      <c r="AA94" s="136"/>
      <c r="AB94" s="130"/>
      <c r="AC94" s="130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</row>
    <row r="95" spans="1:39" ht="15" hidden="1" customHeight="1" x14ac:dyDescent="0.2">
      <c r="A95" s="158"/>
      <c r="B95" s="176"/>
      <c r="C95" s="109"/>
      <c r="D95" s="167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15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</row>
    <row r="96" spans="1:39" ht="15" hidden="1" customHeight="1" x14ac:dyDescent="0.2">
      <c r="A96" s="158"/>
      <c r="B96" s="176"/>
      <c r="C96" s="109"/>
      <c r="D96" s="167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15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</row>
    <row r="97" spans="1:39" ht="15" hidden="1" customHeight="1" x14ac:dyDescent="0.2">
      <c r="A97" s="158"/>
      <c r="B97" s="176"/>
      <c r="C97" s="109"/>
      <c r="D97" s="167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15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</row>
    <row r="98" spans="1:39" ht="15" hidden="1" customHeight="1" x14ac:dyDescent="0.2">
      <c r="A98" s="158"/>
      <c r="B98" s="176"/>
      <c r="C98" s="109"/>
      <c r="D98" s="167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15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</row>
    <row r="99" spans="1:39" ht="15" hidden="1" customHeight="1" x14ac:dyDescent="0.2">
      <c r="A99" s="158"/>
      <c r="B99" s="176"/>
      <c r="C99" s="109"/>
      <c r="D99" s="167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15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</row>
    <row r="100" spans="1:39" ht="15" hidden="1" customHeight="1" x14ac:dyDescent="0.2">
      <c r="A100" s="158"/>
      <c r="B100" s="176"/>
      <c r="C100" s="109"/>
      <c r="D100" s="167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15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</row>
    <row r="101" spans="1:39" ht="15" hidden="1" customHeight="1" x14ac:dyDescent="0.2">
      <c r="A101" s="158"/>
      <c r="B101" s="176"/>
      <c r="C101" s="109"/>
      <c r="D101" s="167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15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</row>
    <row r="102" spans="1:39" ht="15" hidden="1" customHeight="1" x14ac:dyDescent="0.2">
      <c r="A102" s="158"/>
      <c r="B102" s="176"/>
      <c r="C102" s="109"/>
      <c r="D102" s="167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15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</row>
    <row r="103" spans="1:39" ht="15" hidden="1" customHeight="1" x14ac:dyDescent="0.2">
      <c r="A103" s="158"/>
      <c r="B103" s="176"/>
      <c r="C103" s="109"/>
      <c r="D103" s="167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15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</row>
    <row r="104" spans="1:39" ht="15" hidden="1" customHeight="1" x14ac:dyDescent="0.2">
      <c r="A104" s="158"/>
      <c r="B104" s="176"/>
      <c r="C104" s="109"/>
      <c r="D104" s="167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15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</row>
    <row r="105" spans="1:39" ht="15" hidden="1" customHeight="1" x14ac:dyDescent="0.2">
      <c r="A105" s="158"/>
      <c r="B105" s="176"/>
      <c r="C105" s="109"/>
      <c r="D105" s="167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15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</row>
    <row r="106" spans="1:39" ht="15" hidden="1" customHeight="1" x14ac:dyDescent="0.2">
      <c r="A106" s="158"/>
      <c r="B106" s="176"/>
      <c r="C106" s="109"/>
      <c r="D106" s="167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5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</row>
    <row r="107" spans="1:39" ht="15" hidden="1" customHeight="1" x14ac:dyDescent="0.2">
      <c r="A107" s="158"/>
      <c r="B107" s="176"/>
      <c r="C107" s="109"/>
      <c r="D107" s="167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15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</row>
    <row r="108" spans="1:39" ht="15" hidden="1" customHeight="1" x14ac:dyDescent="0.2">
      <c r="A108" s="158"/>
      <c r="B108" s="176"/>
      <c r="C108" s="109"/>
      <c r="D108" s="167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15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</row>
    <row r="109" spans="1:39" ht="15" hidden="1" customHeight="1" x14ac:dyDescent="0.2">
      <c r="A109" s="158"/>
      <c r="B109" s="176"/>
      <c r="C109" s="109"/>
      <c r="D109" s="167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15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</row>
    <row r="110" spans="1:39" ht="15" hidden="1" customHeight="1" x14ac:dyDescent="0.2">
      <c r="A110" s="158"/>
      <c r="B110" s="176"/>
      <c r="C110" s="109"/>
      <c r="D110" s="167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15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</row>
    <row r="111" spans="1:39" ht="15" hidden="1" customHeight="1" x14ac:dyDescent="0.2">
      <c r="A111" s="158"/>
      <c r="B111" s="176"/>
      <c r="C111" s="109"/>
      <c r="D111" s="167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15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</row>
    <row r="112" spans="1:39" ht="15" hidden="1" customHeight="1" x14ac:dyDescent="0.2">
      <c r="A112" s="158"/>
      <c r="B112" s="176"/>
      <c r="C112" s="109"/>
      <c r="D112" s="167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15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</row>
    <row r="113" spans="1:39" ht="15" hidden="1" customHeight="1" x14ac:dyDescent="0.2">
      <c r="A113" s="158"/>
      <c r="B113" s="176"/>
      <c r="C113" s="109"/>
      <c r="D113" s="167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15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</row>
    <row r="114" spans="1:39" ht="15" hidden="1" customHeight="1" x14ac:dyDescent="0.2">
      <c r="A114" s="156"/>
      <c r="B114" s="176"/>
      <c r="C114" s="109"/>
      <c r="D114" s="167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15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</row>
    <row r="115" spans="1:39" ht="15" hidden="1" customHeight="1" x14ac:dyDescent="0.2">
      <c r="A115" s="156"/>
      <c r="B115" s="176"/>
      <c r="C115" s="109"/>
      <c r="D115" s="167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15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</row>
    <row r="116" spans="1:39" ht="15" hidden="1" customHeight="1" x14ac:dyDescent="0.2">
      <c r="A116" s="156"/>
      <c r="B116" s="176"/>
      <c r="C116" s="109"/>
      <c r="D116" s="167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15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</row>
    <row r="117" spans="1:39" ht="15" hidden="1" customHeight="1" x14ac:dyDescent="0.2">
      <c r="A117" s="156"/>
      <c r="B117" s="176"/>
      <c r="C117" s="109"/>
      <c r="D117" s="167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15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</row>
    <row r="118" spans="1:39" ht="15" hidden="1" customHeight="1" x14ac:dyDescent="0.2">
      <c r="A118" s="156"/>
      <c r="B118" s="176"/>
      <c r="C118" s="109"/>
      <c r="D118" s="167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15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</row>
    <row r="119" spans="1:39" ht="15" hidden="1" customHeight="1" x14ac:dyDescent="0.2">
      <c r="A119" s="156"/>
      <c r="B119" s="176"/>
      <c r="C119" s="109"/>
      <c r="D119" s="167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15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</row>
    <row r="120" spans="1:39" ht="15" hidden="1" customHeight="1" x14ac:dyDescent="0.2">
      <c r="A120" s="156"/>
      <c r="B120" s="176"/>
      <c r="C120" s="109"/>
      <c r="D120" s="167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15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</row>
    <row r="121" spans="1:39" ht="15" hidden="1" customHeight="1" x14ac:dyDescent="0.2">
      <c r="A121" s="156"/>
      <c r="B121" s="176"/>
      <c r="C121" s="109"/>
      <c r="D121" s="167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15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</row>
    <row r="122" spans="1:39" ht="15" hidden="1" customHeight="1" x14ac:dyDescent="0.2">
      <c r="A122" s="156"/>
      <c r="B122" s="176"/>
      <c r="C122" s="109"/>
      <c r="D122" s="167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15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</row>
    <row r="123" spans="1:39" ht="15" hidden="1" customHeight="1" x14ac:dyDescent="0.2">
      <c r="A123" s="156"/>
      <c r="B123" s="176"/>
      <c r="C123" s="109"/>
      <c r="D123" s="167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15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</row>
    <row r="124" spans="1:39" ht="15" hidden="1" customHeight="1" x14ac:dyDescent="0.2">
      <c r="A124" s="156"/>
      <c r="B124" s="176"/>
      <c r="C124" s="109"/>
      <c r="D124" s="167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15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</row>
    <row r="125" spans="1:39" ht="15" hidden="1" customHeight="1" x14ac:dyDescent="0.2">
      <c r="A125" s="156"/>
      <c r="B125" s="176"/>
      <c r="C125" s="109"/>
      <c r="D125" s="167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15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</row>
    <row r="126" spans="1:39" ht="15" hidden="1" customHeight="1" x14ac:dyDescent="0.2">
      <c r="A126" s="156"/>
      <c r="B126" s="176"/>
      <c r="C126" s="109"/>
      <c r="D126" s="167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15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</row>
    <row r="127" spans="1:39" ht="15" hidden="1" customHeight="1" x14ac:dyDescent="0.2">
      <c r="A127" s="156"/>
      <c r="B127" s="176"/>
      <c r="C127" s="109"/>
      <c r="D127" s="167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15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</row>
    <row r="128" spans="1:39" ht="15" hidden="1" customHeight="1" x14ac:dyDescent="0.2">
      <c r="A128" s="156"/>
      <c r="B128" s="176"/>
      <c r="C128" s="109"/>
      <c r="D128" s="167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15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</row>
    <row r="129" spans="1:39" ht="15" hidden="1" customHeight="1" x14ac:dyDescent="0.2">
      <c r="A129" s="156"/>
      <c r="B129" s="176"/>
      <c r="C129" s="109"/>
      <c r="D129" s="167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15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</row>
    <row r="130" spans="1:39" ht="15" hidden="1" customHeight="1" x14ac:dyDescent="0.2">
      <c r="A130" s="156"/>
      <c r="B130" s="176"/>
      <c r="C130" s="109"/>
      <c r="D130" s="167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15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</row>
    <row r="131" spans="1:39" ht="15" hidden="1" customHeight="1" x14ac:dyDescent="0.2">
      <c r="A131" s="156"/>
      <c r="B131" s="176"/>
      <c r="C131" s="109"/>
      <c r="D131" s="167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15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</row>
    <row r="132" spans="1:39" ht="15" hidden="1" customHeight="1" x14ac:dyDescent="0.2">
      <c r="A132" s="156"/>
      <c r="B132" s="176"/>
      <c r="C132" s="109"/>
      <c r="D132" s="167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15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</row>
    <row r="133" spans="1:39" ht="15" hidden="1" customHeight="1" x14ac:dyDescent="0.2">
      <c r="A133" s="156"/>
      <c r="B133" s="176"/>
      <c r="C133" s="109"/>
      <c r="D133" s="167"/>
      <c r="E133" s="109"/>
      <c r="F133" s="109"/>
      <c r="G133" s="109"/>
      <c r="H133" s="110"/>
      <c r="I133" s="110"/>
      <c r="J133" s="109"/>
      <c r="K133" s="109"/>
      <c r="L133" s="109"/>
      <c r="M133" s="109"/>
      <c r="N133" s="109"/>
      <c r="O133" s="109"/>
      <c r="P133" s="109"/>
      <c r="Q133" s="109"/>
      <c r="R133" s="109"/>
      <c r="S133" s="115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</row>
    <row r="134" spans="1:39" ht="15" hidden="1" customHeight="1" x14ac:dyDescent="0.2">
      <c r="A134" s="159"/>
      <c r="B134" s="118"/>
      <c r="C134" s="110"/>
      <c r="D134" s="168"/>
      <c r="E134" s="110"/>
      <c r="F134" s="110"/>
      <c r="G134" s="109"/>
      <c r="H134" s="110"/>
      <c r="I134" s="110"/>
      <c r="J134" s="110"/>
      <c r="K134" s="143"/>
      <c r="L134" s="110"/>
      <c r="M134" s="109"/>
      <c r="N134" s="109"/>
      <c r="O134" s="109"/>
      <c r="P134" s="109"/>
      <c r="Q134" s="109"/>
      <c r="R134" s="109"/>
      <c r="S134" s="115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</row>
    <row r="135" spans="1:39" ht="15" hidden="1" customHeight="1" x14ac:dyDescent="0.2">
      <c r="A135" s="159"/>
      <c r="B135" s="118"/>
      <c r="C135" s="110"/>
      <c r="D135" s="168"/>
      <c r="E135" s="110"/>
      <c r="F135" s="110"/>
      <c r="G135" s="110"/>
      <c r="H135" s="110"/>
      <c r="I135" s="110"/>
      <c r="J135" s="110"/>
      <c r="K135" s="143"/>
      <c r="L135" s="110"/>
      <c r="M135" s="109"/>
      <c r="N135" s="109"/>
      <c r="O135" s="109"/>
      <c r="P135" s="109"/>
      <c r="Q135" s="110"/>
      <c r="R135" s="110"/>
      <c r="S135" s="120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</row>
    <row r="136" spans="1:39" ht="15" hidden="1" customHeight="1" x14ac:dyDescent="0.2">
      <c r="A136" s="159"/>
      <c r="B136" s="118"/>
      <c r="C136" s="110"/>
      <c r="D136" s="168"/>
      <c r="E136" s="110"/>
      <c r="F136" s="110"/>
      <c r="G136" s="110"/>
      <c r="H136" s="110"/>
      <c r="I136" s="110"/>
      <c r="J136" s="110"/>
      <c r="K136" s="143"/>
      <c r="L136" s="110"/>
      <c r="M136" s="110"/>
      <c r="N136" s="110"/>
      <c r="O136" s="110"/>
      <c r="P136" s="110"/>
      <c r="Q136" s="110"/>
      <c r="R136" s="110"/>
      <c r="S136" s="120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</row>
    <row r="137" spans="1:39" ht="15" hidden="1" customHeight="1" x14ac:dyDescent="0.2">
      <c r="A137" s="159"/>
      <c r="B137" s="118"/>
      <c r="C137" s="110"/>
      <c r="D137" s="168"/>
      <c r="E137" s="110"/>
      <c r="F137" s="110"/>
      <c r="G137" s="110"/>
      <c r="H137" s="110"/>
      <c r="I137" s="110"/>
      <c r="J137" s="110"/>
      <c r="K137" s="143"/>
      <c r="L137" s="110"/>
      <c r="M137" s="110"/>
      <c r="N137" s="110"/>
      <c r="O137" s="110"/>
      <c r="P137" s="110"/>
      <c r="Q137" s="110"/>
      <c r="R137" s="110"/>
      <c r="S137" s="120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</row>
    <row r="138" spans="1:39" ht="15" hidden="1" customHeight="1" x14ac:dyDescent="0.2">
      <c r="A138" s="159"/>
      <c r="B138" s="118"/>
      <c r="C138" s="110"/>
      <c r="D138" s="168"/>
      <c r="E138" s="110"/>
      <c r="F138" s="110"/>
      <c r="G138" s="110"/>
      <c r="H138" s="110"/>
      <c r="I138" s="110"/>
      <c r="J138" s="110"/>
      <c r="K138" s="143"/>
      <c r="L138" s="110"/>
      <c r="M138" s="110"/>
      <c r="N138" s="110"/>
      <c r="O138" s="110"/>
      <c r="P138" s="110"/>
      <c r="Q138" s="110"/>
      <c r="R138" s="110"/>
      <c r="S138" s="120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</row>
    <row r="139" spans="1:39" ht="15" hidden="1" customHeight="1" x14ac:dyDescent="0.2">
      <c r="A139" s="159"/>
      <c r="B139" s="118"/>
      <c r="C139" s="110"/>
      <c r="D139" s="168"/>
      <c r="E139" s="110"/>
      <c r="F139" s="110"/>
      <c r="G139" s="110"/>
      <c r="H139" s="110"/>
      <c r="I139" s="110"/>
      <c r="J139" s="110"/>
      <c r="K139" s="143"/>
      <c r="L139" s="110"/>
      <c r="M139" s="110"/>
      <c r="N139" s="110"/>
      <c r="O139" s="110"/>
      <c r="P139" s="110"/>
      <c r="Q139" s="110"/>
      <c r="R139" s="110"/>
      <c r="S139" s="120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</row>
    <row r="140" spans="1:39" ht="15" hidden="1" customHeight="1" x14ac:dyDescent="0.2">
      <c r="A140" s="159"/>
      <c r="B140" s="118"/>
      <c r="C140" s="110"/>
      <c r="D140" s="168"/>
      <c r="E140" s="110"/>
      <c r="F140" s="110"/>
      <c r="G140" s="110"/>
      <c r="H140" s="110"/>
      <c r="I140" s="110"/>
      <c r="J140" s="110"/>
      <c r="K140" s="143"/>
      <c r="L140" s="110"/>
      <c r="M140" s="110"/>
      <c r="N140" s="110"/>
      <c r="O140" s="110"/>
      <c r="P140" s="110"/>
      <c r="Q140" s="110"/>
      <c r="R140" s="110"/>
      <c r="S140" s="120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</row>
    <row r="141" spans="1:39" ht="15" hidden="1" customHeight="1" x14ac:dyDescent="0.2">
      <c r="A141" s="159"/>
      <c r="B141" s="118"/>
      <c r="C141" s="110"/>
      <c r="D141" s="168"/>
      <c r="E141" s="110"/>
      <c r="F141" s="110"/>
      <c r="G141" s="110"/>
      <c r="H141" s="110"/>
      <c r="I141" s="110"/>
      <c r="J141" s="110"/>
      <c r="K141" s="143"/>
      <c r="L141" s="110"/>
      <c r="M141" s="110"/>
      <c r="N141" s="110"/>
      <c r="O141" s="110"/>
      <c r="P141" s="110"/>
      <c r="Q141" s="110"/>
      <c r="R141" s="110"/>
      <c r="S141" s="120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</row>
    <row r="142" spans="1:39" ht="15" hidden="1" customHeight="1" x14ac:dyDescent="0.2">
      <c r="A142" s="159"/>
      <c r="B142" s="118"/>
      <c r="C142" s="110"/>
      <c r="D142" s="168"/>
      <c r="E142" s="110"/>
      <c r="F142" s="110"/>
      <c r="G142" s="110"/>
      <c r="H142" s="110"/>
      <c r="I142" s="110"/>
      <c r="J142" s="110"/>
      <c r="K142" s="143"/>
      <c r="L142" s="110"/>
      <c r="M142" s="110"/>
      <c r="N142" s="110"/>
      <c r="O142" s="110"/>
      <c r="P142" s="110"/>
      <c r="Q142" s="110"/>
      <c r="R142" s="110"/>
      <c r="S142" s="120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</row>
    <row r="143" spans="1:39" ht="15" hidden="1" customHeight="1" x14ac:dyDescent="0.2">
      <c r="A143" s="159"/>
      <c r="B143" s="118"/>
      <c r="C143" s="110"/>
      <c r="D143" s="168"/>
      <c r="E143" s="110"/>
      <c r="F143" s="110"/>
      <c r="G143" s="110"/>
      <c r="H143" s="110"/>
      <c r="I143" s="110"/>
      <c r="J143" s="110"/>
      <c r="K143" s="143"/>
      <c r="L143" s="110"/>
      <c r="M143" s="110"/>
      <c r="N143" s="110"/>
      <c r="O143" s="110"/>
      <c r="P143" s="110"/>
      <c r="Q143" s="110"/>
      <c r="R143" s="110"/>
      <c r="S143" s="120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</row>
    <row r="144" spans="1:39" ht="15" hidden="1" customHeight="1" x14ac:dyDescent="0.2">
      <c r="A144" s="159"/>
      <c r="B144" s="118"/>
      <c r="C144" s="110"/>
      <c r="D144" s="168"/>
      <c r="E144" s="110"/>
      <c r="F144" s="110"/>
      <c r="G144" s="110"/>
      <c r="H144" s="110"/>
      <c r="I144" s="110"/>
      <c r="J144" s="110"/>
      <c r="K144" s="143"/>
      <c r="L144" s="110"/>
      <c r="M144" s="110"/>
      <c r="N144" s="110"/>
      <c r="O144" s="110"/>
      <c r="P144" s="110"/>
      <c r="Q144" s="110"/>
      <c r="R144" s="110"/>
      <c r="S144" s="120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</row>
    <row r="145" spans="1:39" ht="15" hidden="1" customHeight="1" x14ac:dyDescent="0.2">
      <c r="A145" s="159"/>
      <c r="B145" s="118"/>
      <c r="C145" s="110"/>
      <c r="D145" s="168"/>
      <c r="E145" s="110"/>
      <c r="F145" s="110"/>
      <c r="G145" s="110"/>
      <c r="H145" s="110"/>
      <c r="I145" s="110"/>
      <c r="J145" s="110"/>
      <c r="K145" s="143"/>
      <c r="L145" s="110"/>
      <c r="M145" s="110"/>
      <c r="N145" s="110"/>
      <c r="O145" s="110"/>
      <c r="P145" s="110"/>
      <c r="Q145" s="110"/>
      <c r="R145" s="110"/>
      <c r="S145" s="120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</row>
    <row r="146" spans="1:39" ht="15" hidden="1" customHeight="1" x14ac:dyDescent="0.2">
      <c r="A146" s="159"/>
      <c r="B146" s="118"/>
      <c r="C146" s="110"/>
      <c r="D146" s="168"/>
      <c r="E146" s="110"/>
      <c r="F146" s="110"/>
      <c r="G146" s="110"/>
      <c r="H146" s="110"/>
      <c r="I146" s="110"/>
      <c r="J146" s="110"/>
      <c r="K146" s="143"/>
      <c r="L146" s="110"/>
      <c r="M146" s="110"/>
      <c r="N146" s="110"/>
      <c r="O146" s="110"/>
      <c r="P146" s="110"/>
      <c r="Q146" s="110"/>
      <c r="R146" s="110"/>
      <c r="S146" s="120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</row>
    <row r="147" spans="1:39" ht="15" hidden="1" customHeight="1" x14ac:dyDescent="0.2">
      <c r="A147" s="159"/>
      <c r="B147" s="118"/>
      <c r="C147" s="110"/>
      <c r="D147" s="168"/>
      <c r="E147" s="110"/>
      <c r="F147" s="110"/>
      <c r="G147" s="110"/>
      <c r="H147" s="110"/>
      <c r="I147" s="110"/>
      <c r="J147" s="110"/>
      <c r="K147" s="143"/>
      <c r="L147" s="110"/>
      <c r="M147" s="110"/>
      <c r="N147" s="110"/>
      <c r="O147" s="110"/>
      <c r="P147" s="110"/>
      <c r="Q147" s="110"/>
      <c r="R147" s="110"/>
      <c r="S147" s="120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</row>
    <row r="148" spans="1:39" ht="15" hidden="1" customHeight="1" x14ac:dyDescent="0.2">
      <c r="A148" s="159"/>
      <c r="B148" s="118"/>
      <c r="C148" s="110"/>
      <c r="D148" s="168"/>
      <c r="E148" s="110"/>
      <c r="F148" s="110"/>
      <c r="G148" s="110"/>
      <c r="H148" s="110"/>
      <c r="I148" s="110"/>
      <c r="J148" s="110"/>
      <c r="K148" s="143"/>
      <c r="L148" s="110"/>
      <c r="M148" s="110"/>
      <c r="N148" s="110"/>
      <c r="O148" s="110"/>
      <c r="P148" s="110"/>
      <c r="Q148" s="110"/>
      <c r="R148" s="110"/>
      <c r="S148" s="120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</row>
    <row r="149" spans="1:39" ht="15" hidden="1" customHeight="1" x14ac:dyDescent="0.2">
      <c r="A149" s="159"/>
      <c r="B149" s="118"/>
      <c r="C149" s="110"/>
      <c r="D149" s="168"/>
      <c r="E149" s="110"/>
      <c r="F149" s="110"/>
      <c r="G149" s="110"/>
      <c r="H149" s="110"/>
      <c r="I149" s="110"/>
      <c r="J149" s="110"/>
      <c r="K149" s="143"/>
      <c r="L149" s="110"/>
      <c r="M149" s="110"/>
      <c r="N149" s="110"/>
      <c r="O149" s="110"/>
      <c r="P149" s="110"/>
      <c r="Q149" s="110"/>
      <c r="R149" s="110"/>
      <c r="S149" s="120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</row>
    <row r="150" spans="1:39" ht="15" hidden="1" customHeight="1" x14ac:dyDescent="0.2">
      <c r="A150" s="159"/>
      <c r="B150" s="118"/>
      <c r="C150" s="110"/>
      <c r="D150" s="168"/>
      <c r="E150" s="110"/>
      <c r="F150" s="110"/>
      <c r="G150" s="110"/>
      <c r="H150" s="110"/>
      <c r="I150" s="110"/>
      <c r="J150" s="110"/>
      <c r="K150" s="143"/>
      <c r="L150" s="110"/>
      <c r="M150" s="110"/>
      <c r="N150" s="110"/>
      <c r="O150" s="110"/>
      <c r="P150" s="110"/>
      <c r="Q150" s="110"/>
      <c r="R150" s="110"/>
      <c r="S150" s="120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</row>
    <row r="151" spans="1:39" ht="15" hidden="1" customHeight="1" x14ac:dyDescent="0.2">
      <c r="A151" s="159"/>
      <c r="B151" s="118"/>
      <c r="C151" s="110"/>
      <c r="D151" s="168"/>
      <c r="E151" s="110"/>
      <c r="F151" s="110"/>
      <c r="G151" s="110"/>
      <c r="H151" s="110"/>
      <c r="I151" s="110"/>
      <c r="J151" s="110"/>
      <c r="K151" s="143"/>
      <c r="L151" s="110"/>
      <c r="M151" s="110"/>
      <c r="N151" s="110"/>
      <c r="O151" s="110"/>
      <c r="P151" s="110"/>
      <c r="Q151" s="110"/>
      <c r="R151" s="110"/>
      <c r="S151" s="120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</row>
    <row r="152" spans="1:39" ht="15" hidden="1" customHeight="1" x14ac:dyDescent="0.2">
      <c r="A152" s="159"/>
      <c r="B152" s="118"/>
      <c r="C152" s="110"/>
      <c r="D152" s="168"/>
      <c r="E152" s="110"/>
      <c r="F152" s="110"/>
      <c r="G152" s="110"/>
      <c r="H152" s="110"/>
      <c r="I152" s="110"/>
      <c r="J152" s="110"/>
      <c r="K152" s="143"/>
      <c r="L152" s="110"/>
      <c r="M152" s="110"/>
      <c r="N152" s="110"/>
      <c r="O152" s="110"/>
      <c r="P152" s="110"/>
      <c r="Q152" s="110"/>
      <c r="R152" s="110"/>
      <c r="S152" s="120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</row>
    <row r="153" spans="1:39" ht="15" hidden="1" customHeight="1" x14ac:dyDescent="0.2">
      <c r="A153" s="159"/>
      <c r="B153" s="118"/>
      <c r="C153" s="110"/>
      <c r="D153" s="168"/>
      <c r="E153" s="110"/>
      <c r="F153" s="110"/>
      <c r="G153" s="110"/>
      <c r="H153" s="110"/>
      <c r="I153" s="110"/>
      <c r="J153" s="110"/>
      <c r="K153" s="143"/>
      <c r="L153" s="110"/>
      <c r="M153" s="110"/>
      <c r="N153" s="110"/>
      <c r="O153" s="110"/>
      <c r="P153" s="110"/>
      <c r="Q153" s="110"/>
      <c r="R153" s="110"/>
      <c r="S153" s="120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</row>
    <row r="154" spans="1:39" ht="15" hidden="1" customHeight="1" x14ac:dyDescent="0.2">
      <c r="A154" s="159"/>
      <c r="B154" s="118"/>
      <c r="C154" s="110"/>
      <c r="D154" s="168"/>
      <c r="E154" s="110"/>
      <c r="F154" s="110"/>
      <c r="G154" s="110"/>
      <c r="H154" s="110"/>
      <c r="I154" s="110"/>
      <c r="J154" s="110"/>
      <c r="K154" s="143"/>
      <c r="L154" s="110"/>
      <c r="M154" s="110"/>
      <c r="N154" s="110"/>
      <c r="O154" s="110"/>
      <c r="P154" s="110"/>
      <c r="Q154" s="110"/>
      <c r="R154" s="110"/>
      <c r="S154" s="120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</row>
    <row r="155" spans="1:39" ht="15" hidden="1" customHeight="1" x14ac:dyDescent="0.2">
      <c r="A155" s="159"/>
      <c r="B155" s="118"/>
      <c r="C155" s="110"/>
      <c r="D155" s="168"/>
      <c r="E155" s="110"/>
      <c r="F155" s="110"/>
      <c r="G155" s="110"/>
      <c r="H155" s="110"/>
      <c r="I155" s="110"/>
      <c r="J155" s="110"/>
      <c r="K155" s="143"/>
      <c r="L155" s="110"/>
      <c r="M155" s="110"/>
      <c r="N155" s="110"/>
      <c r="O155" s="110"/>
      <c r="P155" s="110"/>
      <c r="Q155" s="110"/>
      <c r="R155" s="110"/>
      <c r="S155" s="120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</row>
    <row r="156" spans="1:39" ht="15" hidden="1" customHeight="1" x14ac:dyDescent="0.2">
      <c r="A156" s="159"/>
      <c r="B156" s="118"/>
      <c r="C156" s="110"/>
      <c r="D156" s="168"/>
      <c r="E156" s="110"/>
      <c r="F156" s="110"/>
      <c r="G156" s="110"/>
      <c r="H156" s="110"/>
      <c r="I156" s="110"/>
      <c r="J156" s="110"/>
      <c r="K156" s="143"/>
      <c r="L156" s="110"/>
      <c r="M156" s="110"/>
      <c r="N156" s="110"/>
      <c r="O156" s="110"/>
      <c r="P156" s="110"/>
      <c r="Q156" s="110"/>
      <c r="R156" s="110"/>
      <c r="S156" s="120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</row>
    <row r="157" spans="1:39" ht="15" hidden="1" customHeight="1" x14ac:dyDescent="0.2">
      <c r="A157" s="159"/>
      <c r="B157" s="118"/>
      <c r="C157" s="110"/>
      <c r="D157" s="168"/>
      <c r="E157" s="110"/>
      <c r="F157" s="110"/>
      <c r="G157" s="110"/>
      <c r="H157" s="110"/>
      <c r="I157" s="110"/>
      <c r="J157" s="110"/>
      <c r="K157" s="143"/>
      <c r="L157" s="110"/>
      <c r="M157" s="110"/>
      <c r="N157" s="110"/>
      <c r="O157" s="110"/>
      <c r="P157" s="110"/>
      <c r="Q157" s="110"/>
      <c r="R157" s="110"/>
      <c r="S157" s="120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</row>
    <row r="158" spans="1:39" ht="15" hidden="1" customHeight="1" x14ac:dyDescent="0.2">
      <c r="A158" s="159"/>
      <c r="B158" s="118"/>
      <c r="C158" s="110"/>
      <c r="D158" s="168"/>
      <c r="E158" s="110"/>
      <c r="F158" s="110"/>
      <c r="G158" s="110"/>
      <c r="H158" s="110"/>
      <c r="I158" s="110"/>
      <c r="J158" s="110"/>
      <c r="K158" s="143"/>
      <c r="L158" s="110"/>
      <c r="M158" s="110"/>
      <c r="N158" s="110"/>
      <c r="O158" s="110"/>
      <c r="P158" s="110"/>
      <c r="Q158" s="110"/>
      <c r="R158" s="110"/>
      <c r="S158" s="120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</row>
    <row r="159" spans="1:39" ht="15" hidden="1" customHeight="1" x14ac:dyDescent="0.2">
      <c r="A159" s="159"/>
      <c r="B159" s="118"/>
      <c r="C159" s="110"/>
      <c r="D159" s="168"/>
      <c r="E159" s="110"/>
      <c r="F159" s="110"/>
      <c r="G159" s="110"/>
      <c r="H159" s="110"/>
      <c r="I159" s="110"/>
      <c r="J159" s="110"/>
      <c r="K159" s="143"/>
      <c r="L159" s="110"/>
      <c r="M159" s="110"/>
      <c r="N159" s="110"/>
      <c r="O159" s="110"/>
      <c r="P159" s="110"/>
      <c r="Q159" s="110"/>
      <c r="R159" s="110"/>
      <c r="S159" s="120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</row>
    <row r="160" spans="1:39" ht="15" hidden="1" customHeight="1" x14ac:dyDescent="0.2">
      <c r="A160" s="159"/>
      <c r="B160" s="118"/>
      <c r="C160" s="110"/>
      <c r="D160" s="168"/>
      <c r="E160" s="110"/>
      <c r="F160" s="110"/>
      <c r="G160" s="110"/>
      <c r="H160" s="110"/>
      <c r="I160" s="110"/>
      <c r="J160" s="110"/>
      <c r="K160" s="143"/>
      <c r="L160" s="110"/>
      <c r="M160" s="110"/>
      <c r="N160" s="110"/>
      <c r="O160" s="110"/>
      <c r="P160" s="110"/>
      <c r="Q160" s="110"/>
      <c r="R160" s="110"/>
      <c r="S160" s="120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</row>
    <row r="161" spans="1:39" ht="15" hidden="1" customHeight="1" x14ac:dyDescent="0.2">
      <c r="A161" s="159"/>
      <c r="B161" s="118"/>
      <c r="C161" s="110"/>
      <c r="D161" s="168"/>
      <c r="E161" s="169"/>
      <c r="F161" s="110"/>
      <c r="G161" s="110"/>
      <c r="H161" s="118"/>
      <c r="I161" s="111"/>
      <c r="J161" s="110"/>
      <c r="K161" s="145"/>
      <c r="L161" s="146"/>
      <c r="M161" s="110"/>
      <c r="N161" s="110"/>
      <c r="O161" s="110"/>
      <c r="P161" s="110"/>
      <c r="Q161" s="110"/>
      <c r="R161" s="110"/>
      <c r="S161" s="120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</row>
    <row r="162" spans="1:39" ht="15" hidden="1" customHeight="1" x14ac:dyDescent="0.2">
      <c r="A162" s="159"/>
      <c r="B162" s="177"/>
      <c r="C162" s="118"/>
      <c r="D162" s="168"/>
      <c r="E162" s="170"/>
      <c r="F162" s="118"/>
      <c r="G162" s="110"/>
      <c r="H162" s="116"/>
      <c r="I162" s="107"/>
      <c r="J162" s="111"/>
      <c r="K162" s="148"/>
      <c r="L162" s="149"/>
      <c r="M162" s="110"/>
      <c r="N162" s="110"/>
      <c r="O162" s="110"/>
      <c r="P162" s="110"/>
      <c r="Q162" s="144"/>
      <c r="R162" s="144"/>
      <c r="S162" s="120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</row>
    <row r="163" spans="1:39" ht="15" hidden="1" customHeight="1" x14ac:dyDescent="0.2">
      <c r="A163" s="159"/>
      <c r="B163" s="175"/>
      <c r="C163" s="116"/>
      <c r="D163" s="164"/>
      <c r="E163" s="165"/>
      <c r="F163" s="116"/>
      <c r="G163" s="118"/>
      <c r="H163" s="119"/>
      <c r="I163" s="112"/>
      <c r="J163" s="107"/>
      <c r="K163" s="150"/>
      <c r="L163" s="151"/>
      <c r="M163" s="147"/>
      <c r="N163" s="147"/>
      <c r="O163" s="147"/>
      <c r="P163" s="147"/>
      <c r="Q163" s="144"/>
      <c r="R163" s="144"/>
    </row>
    <row r="164" spans="1:39" ht="15" hidden="1" customHeight="1" x14ac:dyDescent="0.2">
      <c r="A164" s="159"/>
      <c r="B164" s="178"/>
      <c r="C164" s="119"/>
      <c r="D164" s="164"/>
      <c r="E164" s="171"/>
      <c r="F164" s="119"/>
      <c r="G164" s="116"/>
      <c r="H164" s="113"/>
      <c r="I164" s="113"/>
      <c r="J164" s="112"/>
      <c r="K164" s="152"/>
      <c r="L164" s="112"/>
      <c r="M164" s="144"/>
      <c r="N164" s="144"/>
      <c r="O164" s="144"/>
      <c r="P164" s="144"/>
      <c r="Q164" s="127"/>
      <c r="R164" s="127"/>
    </row>
    <row r="165" spans="1:39" ht="15" hidden="1" customHeight="1" x14ac:dyDescent="0.2">
      <c r="A165" s="160"/>
      <c r="B165" s="118"/>
      <c r="C165" s="113"/>
      <c r="D165" s="172"/>
      <c r="E165" s="113"/>
      <c r="F165" s="113"/>
      <c r="G165" s="119"/>
      <c r="H165" s="110"/>
      <c r="I165" s="110"/>
      <c r="J165" s="113"/>
      <c r="K165" s="143"/>
      <c r="L165" s="113"/>
      <c r="M165" s="127"/>
      <c r="N165" s="127"/>
      <c r="O165" s="127"/>
      <c r="P165" s="127"/>
      <c r="Q165" s="112"/>
      <c r="R165" s="112"/>
    </row>
    <row r="166" spans="1:39" s="82" customFormat="1" ht="15" hidden="1" customHeight="1" x14ac:dyDescent="0.2">
      <c r="A166" s="159"/>
      <c r="B166" s="118"/>
      <c r="C166" s="110"/>
      <c r="D166" s="168"/>
      <c r="E166" s="110"/>
      <c r="F166" s="110"/>
      <c r="G166" s="113"/>
      <c r="H166" s="110"/>
      <c r="I166" s="110"/>
      <c r="J166" s="110"/>
      <c r="K166" s="143"/>
      <c r="L166" s="110"/>
      <c r="M166" s="112"/>
      <c r="N166" s="112"/>
      <c r="O166" s="112"/>
      <c r="P166" s="112"/>
      <c r="Q166" s="113"/>
      <c r="R166" s="113"/>
    </row>
    <row r="167" spans="1:39" ht="15" hidden="1" customHeight="1" x14ac:dyDescent="0.2">
      <c r="A167" s="159"/>
      <c r="B167" s="118"/>
      <c r="C167" s="110"/>
      <c r="D167" s="168"/>
      <c r="E167" s="110"/>
      <c r="F167" s="110"/>
      <c r="G167" s="110"/>
      <c r="H167" s="110"/>
      <c r="I167" s="110"/>
      <c r="J167" s="110"/>
      <c r="K167" s="143"/>
      <c r="L167" s="110"/>
      <c r="M167" s="113"/>
      <c r="N167" s="113"/>
      <c r="O167" s="113"/>
      <c r="P167" s="113"/>
      <c r="Q167" s="110"/>
      <c r="R167" s="110"/>
    </row>
    <row r="168" spans="1:39" ht="15" hidden="1" customHeight="1" x14ac:dyDescent="0.2">
      <c r="A168" s="159"/>
      <c r="B168" s="118"/>
      <c r="C168" s="110"/>
      <c r="D168" s="168"/>
      <c r="E168" s="110"/>
      <c r="F168" s="110"/>
      <c r="G168" s="110"/>
      <c r="H168" s="110"/>
      <c r="I168" s="110"/>
      <c r="J168" s="110"/>
      <c r="K168" s="143"/>
      <c r="L168" s="110"/>
      <c r="M168" s="110"/>
      <c r="N168" s="110"/>
      <c r="O168" s="110"/>
      <c r="P168" s="110"/>
      <c r="Q168" s="110"/>
      <c r="R168" s="110"/>
    </row>
    <row r="169" spans="1:39" ht="15" hidden="1" customHeight="1" x14ac:dyDescent="0.2">
      <c r="A169" s="159"/>
      <c r="B169" s="118"/>
      <c r="C169" s="110"/>
      <c r="D169" s="168"/>
      <c r="E169" s="110"/>
      <c r="F169" s="110"/>
      <c r="G169" s="110"/>
      <c r="H169" s="110"/>
      <c r="I169" s="110"/>
      <c r="J169" s="110"/>
      <c r="K169" s="143"/>
      <c r="L169" s="110"/>
      <c r="M169" s="110"/>
      <c r="N169" s="110"/>
      <c r="O169" s="110"/>
      <c r="P169" s="110"/>
      <c r="Q169" s="110"/>
      <c r="R169" s="110"/>
    </row>
    <row r="170" spans="1:39" ht="15" hidden="1" customHeight="1" x14ac:dyDescent="0.2">
      <c r="A170" s="159"/>
      <c r="B170" s="118"/>
      <c r="C170" s="110"/>
      <c r="D170" s="168"/>
      <c r="E170" s="110"/>
      <c r="F170" s="110"/>
      <c r="G170" s="110"/>
      <c r="H170" s="110"/>
      <c r="I170" s="110"/>
      <c r="J170" s="110"/>
      <c r="K170" s="143"/>
      <c r="L170" s="110"/>
      <c r="M170" s="110"/>
      <c r="N170" s="110"/>
      <c r="O170" s="110"/>
      <c r="P170" s="110"/>
      <c r="Q170" s="110"/>
      <c r="R170" s="110"/>
    </row>
    <row r="171" spans="1:39" ht="15" hidden="1" customHeight="1" x14ac:dyDescent="0.2">
      <c r="A171" s="159"/>
      <c r="B171" s="118"/>
      <c r="C171" s="110"/>
      <c r="D171" s="168"/>
      <c r="E171" s="110"/>
      <c r="F171" s="110"/>
      <c r="G171" s="110"/>
      <c r="H171" s="110"/>
      <c r="I171" s="110"/>
      <c r="J171" s="110"/>
      <c r="K171" s="143"/>
      <c r="L171" s="110"/>
      <c r="M171" s="110"/>
      <c r="N171" s="110"/>
      <c r="O171" s="110"/>
      <c r="P171" s="110"/>
      <c r="Q171" s="110"/>
      <c r="R171" s="110"/>
    </row>
    <row r="172" spans="1:39" ht="15" hidden="1" customHeight="1" x14ac:dyDescent="0.2">
      <c r="A172" s="159"/>
      <c r="B172" s="118"/>
      <c r="C172" s="110"/>
      <c r="D172" s="168"/>
      <c r="E172" s="110"/>
      <c r="F172" s="110"/>
      <c r="G172" s="110"/>
      <c r="H172" s="110"/>
      <c r="I172" s="110"/>
      <c r="J172" s="110"/>
      <c r="K172" s="143"/>
      <c r="L172" s="110"/>
      <c r="M172" s="110"/>
      <c r="N172" s="110"/>
      <c r="O172" s="110"/>
      <c r="P172" s="110"/>
      <c r="Q172" s="110"/>
      <c r="R172" s="110"/>
    </row>
    <row r="173" spans="1:39" ht="15" hidden="1" customHeight="1" x14ac:dyDescent="0.2">
      <c r="A173" s="159"/>
      <c r="B173" s="118"/>
      <c r="C173" s="110"/>
      <c r="D173" s="168"/>
      <c r="E173" s="110"/>
      <c r="F173" s="110"/>
      <c r="G173" s="110"/>
      <c r="H173" s="110"/>
      <c r="I173" s="110"/>
      <c r="J173" s="110"/>
      <c r="K173" s="143"/>
      <c r="L173" s="110"/>
      <c r="M173" s="110"/>
      <c r="N173" s="110"/>
      <c r="O173" s="110"/>
      <c r="P173" s="110"/>
      <c r="Q173" s="110"/>
      <c r="R173" s="110"/>
    </row>
    <row r="174" spans="1:39" ht="15" hidden="1" customHeight="1" x14ac:dyDescent="0.2">
      <c r="A174" s="159"/>
      <c r="B174" s="118"/>
      <c r="C174" s="110"/>
      <c r="D174" s="168"/>
      <c r="E174" s="110"/>
      <c r="F174" s="110"/>
      <c r="G174" s="110"/>
      <c r="H174" s="110"/>
      <c r="I174" s="110"/>
      <c r="J174" s="110"/>
      <c r="K174" s="143"/>
      <c r="L174" s="110"/>
      <c r="M174" s="110"/>
      <c r="N174" s="110"/>
      <c r="O174" s="110"/>
      <c r="P174" s="110"/>
      <c r="Q174" s="110"/>
      <c r="R174" s="110"/>
    </row>
    <row r="175" spans="1:39" ht="15" hidden="1" customHeight="1" x14ac:dyDescent="0.2">
      <c r="A175" s="159"/>
      <c r="B175" s="118"/>
      <c r="C175" s="110"/>
      <c r="D175" s="168"/>
      <c r="E175" s="110"/>
      <c r="F175" s="110"/>
      <c r="G175" s="110"/>
      <c r="H175" s="110"/>
      <c r="I175" s="110"/>
      <c r="J175" s="110"/>
      <c r="K175" s="143"/>
      <c r="L175" s="110"/>
      <c r="M175" s="110"/>
      <c r="N175" s="110"/>
      <c r="O175" s="110"/>
      <c r="P175" s="110"/>
      <c r="Q175" s="110"/>
      <c r="R175" s="110"/>
    </row>
    <row r="176" spans="1:39" ht="15" hidden="1" customHeight="1" x14ac:dyDescent="0.2">
      <c r="A176" s="159"/>
      <c r="B176" s="178"/>
      <c r="C176" s="110"/>
      <c r="D176" s="168"/>
      <c r="E176" s="110"/>
      <c r="F176" s="110"/>
      <c r="G176" s="110"/>
      <c r="H176" s="113"/>
      <c r="I176" s="113"/>
      <c r="J176" s="110"/>
      <c r="K176" s="143"/>
      <c r="L176" s="110"/>
      <c r="M176" s="110"/>
      <c r="N176" s="110"/>
      <c r="O176" s="110"/>
      <c r="P176" s="110"/>
      <c r="Q176" s="110"/>
      <c r="R176" s="110"/>
    </row>
    <row r="177" spans="1:18" ht="15" hidden="1" customHeight="1" x14ac:dyDescent="0.2">
      <c r="A177" s="160"/>
      <c r="B177" s="118"/>
      <c r="C177" s="113"/>
      <c r="D177" s="172"/>
      <c r="E177" s="113"/>
      <c r="F177" s="113"/>
      <c r="G177" s="110"/>
      <c r="H177" s="110"/>
      <c r="I177" s="110"/>
      <c r="J177" s="113"/>
      <c r="K177" s="143"/>
      <c r="L177" s="113"/>
      <c r="M177" s="110"/>
      <c r="N177" s="110"/>
      <c r="O177" s="110"/>
      <c r="P177" s="110"/>
      <c r="Q177" s="110"/>
      <c r="R177" s="110"/>
    </row>
    <row r="178" spans="1:18" s="82" customFormat="1" ht="15" hidden="1" customHeight="1" x14ac:dyDescent="0.2">
      <c r="A178" s="159"/>
      <c r="B178" s="118"/>
      <c r="C178" s="110"/>
      <c r="D178" s="168"/>
      <c r="E178" s="110"/>
      <c r="F178" s="110"/>
      <c r="G178" s="113"/>
      <c r="H178" s="110"/>
      <c r="I178" s="110"/>
      <c r="J178" s="110"/>
      <c r="K178" s="143"/>
      <c r="L178" s="110"/>
      <c r="M178" s="110"/>
      <c r="N178" s="110"/>
      <c r="O178" s="110"/>
      <c r="P178" s="110"/>
      <c r="Q178" s="113"/>
      <c r="R178" s="113"/>
    </row>
    <row r="179" spans="1:18" ht="15" hidden="1" customHeight="1" x14ac:dyDescent="0.2">
      <c r="A179" s="159"/>
      <c r="B179" s="118"/>
      <c r="C179" s="110"/>
      <c r="D179" s="168"/>
      <c r="E179" s="110"/>
      <c r="F179" s="110"/>
      <c r="G179" s="110"/>
      <c r="H179" s="110"/>
      <c r="I179" s="110"/>
      <c r="J179" s="110"/>
      <c r="K179" s="143"/>
      <c r="L179" s="110"/>
      <c r="M179" s="113"/>
      <c r="N179" s="113"/>
      <c r="O179" s="113"/>
      <c r="P179" s="113"/>
      <c r="Q179" s="110"/>
      <c r="R179" s="110"/>
    </row>
    <row r="180" spans="1:18" ht="15" hidden="1" customHeight="1" x14ac:dyDescent="0.2">
      <c r="A180" s="159"/>
      <c r="B180" s="118"/>
      <c r="C180" s="110"/>
      <c r="D180" s="168"/>
      <c r="E180" s="110"/>
      <c r="F180" s="110"/>
      <c r="G180" s="110"/>
      <c r="H180" s="110"/>
      <c r="I180" s="110"/>
      <c r="J180" s="110"/>
      <c r="K180" s="143"/>
      <c r="L180" s="110"/>
      <c r="M180" s="110"/>
      <c r="N180" s="110"/>
      <c r="O180" s="110"/>
      <c r="P180" s="110"/>
      <c r="Q180" s="110"/>
      <c r="R180" s="110"/>
    </row>
    <row r="181" spans="1:18" ht="15" hidden="1" customHeight="1" x14ac:dyDescent="0.2">
      <c r="A181" s="159"/>
      <c r="B181" s="118"/>
      <c r="C181" s="110"/>
      <c r="D181" s="168"/>
      <c r="E181" s="110"/>
      <c r="F181" s="110"/>
      <c r="G181" s="110"/>
      <c r="H181" s="110"/>
      <c r="I181" s="110"/>
      <c r="J181" s="110"/>
      <c r="K181" s="143"/>
      <c r="L181" s="110"/>
      <c r="M181" s="110"/>
      <c r="N181" s="110"/>
      <c r="O181" s="110"/>
      <c r="P181" s="110"/>
      <c r="Q181" s="110"/>
      <c r="R181" s="110"/>
    </row>
    <row r="182" spans="1:18" ht="15" hidden="1" customHeight="1" x14ac:dyDescent="0.2">
      <c r="A182" s="159"/>
      <c r="B182" s="178"/>
      <c r="C182" s="110"/>
      <c r="D182" s="168"/>
      <c r="E182" s="110"/>
      <c r="F182" s="110"/>
      <c r="G182" s="110"/>
      <c r="H182" s="113"/>
      <c r="I182" s="113"/>
      <c r="J182" s="110"/>
      <c r="K182" s="143"/>
      <c r="L182" s="110"/>
      <c r="M182" s="110"/>
      <c r="N182" s="110"/>
      <c r="O182" s="110"/>
      <c r="P182" s="110"/>
      <c r="Q182" s="110"/>
      <c r="R182" s="110"/>
    </row>
    <row r="183" spans="1:18" ht="15" hidden="1" customHeight="1" x14ac:dyDescent="0.2">
      <c r="A183" s="160"/>
      <c r="B183" s="118"/>
      <c r="C183" s="113"/>
      <c r="D183" s="172"/>
      <c r="E183" s="113"/>
      <c r="F183" s="113"/>
      <c r="G183" s="110"/>
      <c r="H183" s="110"/>
      <c r="I183" s="110"/>
      <c r="J183" s="113"/>
      <c r="K183" s="143"/>
      <c r="L183" s="113"/>
      <c r="M183" s="110"/>
      <c r="N183" s="110"/>
      <c r="O183" s="110"/>
      <c r="P183" s="110"/>
      <c r="Q183" s="110"/>
      <c r="R183" s="110"/>
    </row>
    <row r="184" spans="1:18" s="82" customFormat="1" ht="15" hidden="1" customHeight="1" x14ac:dyDescent="0.2">
      <c r="A184" s="159"/>
      <c r="B184" s="118"/>
      <c r="C184" s="110"/>
      <c r="D184" s="168"/>
      <c r="E184" s="110"/>
      <c r="F184" s="110"/>
      <c r="G184" s="113"/>
      <c r="H184" s="110"/>
      <c r="I184" s="110"/>
      <c r="J184" s="110"/>
      <c r="K184" s="143"/>
      <c r="L184" s="110"/>
      <c r="M184" s="110"/>
      <c r="N184" s="110"/>
      <c r="O184" s="110"/>
      <c r="P184" s="110"/>
      <c r="Q184" s="113"/>
      <c r="R184" s="113"/>
    </row>
    <row r="185" spans="1:18" ht="15" hidden="1" customHeight="1" x14ac:dyDescent="0.2">
      <c r="A185" s="159"/>
      <c r="B185" s="118"/>
      <c r="C185" s="110"/>
      <c r="D185" s="168"/>
      <c r="E185" s="110"/>
      <c r="F185" s="110"/>
      <c r="G185" s="110"/>
      <c r="H185" s="110"/>
      <c r="I185" s="110"/>
      <c r="J185" s="110"/>
      <c r="K185" s="143"/>
      <c r="L185" s="110"/>
      <c r="M185" s="113"/>
      <c r="N185" s="113"/>
      <c r="O185" s="113"/>
      <c r="P185" s="113"/>
      <c r="Q185" s="110"/>
      <c r="R185" s="110"/>
    </row>
    <row r="186" spans="1:18" ht="15" hidden="1" customHeight="1" x14ac:dyDescent="0.2">
      <c r="A186" s="159"/>
      <c r="B186" s="118"/>
      <c r="C186" s="110"/>
      <c r="D186" s="168"/>
      <c r="E186" s="110"/>
      <c r="F186" s="110"/>
      <c r="G186" s="110"/>
      <c r="H186" s="110"/>
      <c r="I186" s="110"/>
      <c r="J186" s="110"/>
      <c r="K186" s="143"/>
      <c r="L186" s="110"/>
      <c r="M186" s="110"/>
      <c r="N186" s="110"/>
      <c r="O186" s="110"/>
      <c r="P186" s="110"/>
      <c r="Q186" s="110"/>
      <c r="R186" s="110"/>
    </row>
    <row r="187" spans="1:18" ht="15" hidden="1" customHeight="1" x14ac:dyDescent="0.2">
      <c r="A187" s="159"/>
      <c r="B187" s="118"/>
      <c r="C187" s="110"/>
      <c r="D187" s="168"/>
      <c r="E187" s="110"/>
      <c r="F187" s="110"/>
      <c r="G187" s="110"/>
      <c r="H187" s="110"/>
      <c r="I187" s="110"/>
      <c r="J187" s="110"/>
      <c r="K187" s="143"/>
      <c r="L187" s="110"/>
      <c r="M187" s="110"/>
      <c r="N187" s="110"/>
      <c r="O187" s="110"/>
      <c r="P187" s="110"/>
      <c r="Q187" s="110"/>
      <c r="R187" s="110"/>
    </row>
    <row r="188" spans="1:18" ht="15" hidden="1" customHeight="1" x14ac:dyDescent="0.2">
      <c r="A188" s="159"/>
      <c r="B188" s="178"/>
      <c r="C188" s="110"/>
      <c r="D188" s="168"/>
      <c r="E188" s="110"/>
      <c r="F188" s="110"/>
      <c r="G188" s="110"/>
      <c r="H188" s="113"/>
      <c r="I188" s="113"/>
      <c r="J188" s="110"/>
      <c r="K188" s="143"/>
      <c r="L188" s="110"/>
      <c r="M188" s="110"/>
      <c r="N188" s="110"/>
      <c r="O188" s="110"/>
      <c r="P188" s="110"/>
      <c r="Q188" s="110"/>
      <c r="R188" s="110"/>
    </row>
    <row r="189" spans="1:18" ht="15" hidden="1" customHeight="1" x14ac:dyDescent="0.2">
      <c r="A189" s="160"/>
      <c r="B189" s="118"/>
      <c r="C189" s="113"/>
      <c r="D189" s="172"/>
      <c r="E189" s="113"/>
      <c r="F189" s="113"/>
      <c r="G189" s="110"/>
      <c r="H189" s="110"/>
      <c r="I189" s="110"/>
      <c r="J189" s="113"/>
      <c r="K189" s="143"/>
      <c r="L189" s="113"/>
      <c r="M189" s="110"/>
      <c r="N189" s="110"/>
      <c r="O189" s="110"/>
      <c r="P189" s="110"/>
      <c r="Q189" s="110"/>
      <c r="R189" s="110"/>
    </row>
    <row r="190" spans="1:18" s="82" customFormat="1" ht="15" hidden="1" customHeight="1" x14ac:dyDescent="0.2">
      <c r="A190" s="159"/>
      <c r="B190" s="118"/>
      <c r="C190" s="110"/>
      <c r="D190" s="168"/>
      <c r="E190" s="110"/>
      <c r="F190" s="110"/>
      <c r="G190" s="113"/>
      <c r="H190" s="110"/>
      <c r="I190" s="110"/>
      <c r="J190" s="110"/>
      <c r="K190" s="143"/>
      <c r="L190" s="110"/>
      <c r="M190" s="110"/>
      <c r="N190" s="110"/>
      <c r="O190" s="110"/>
      <c r="P190" s="110"/>
      <c r="Q190" s="113"/>
      <c r="R190" s="113"/>
    </row>
    <row r="191" spans="1:18" ht="15" hidden="1" customHeight="1" x14ac:dyDescent="0.2">
      <c r="A191" s="159"/>
      <c r="B191" s="118"/>
      <c r="C191" s="110"/>
      <c r="D191" s="168"/>
      <c r="E191" s="110"/>
      <c r="F191" s="110"/>
      <c r="G191" s="110"/>
      <c r="H191" s="110"/>
      <c r="I191" s="110"/>
      <c r="J191" s="110"/>
      <c r="K191" s="143"/>
      <c r="L191" s="110"/>
      <c r="M191" s="113"/>
      <c r="N191" s="113"/>
      <c r="O191" s="113"/>
      <c r="P191" s="113"/>
      <c r="Q191" s="110"/>
      <c r="R191" s="110"/>
    </row>
    <row r="192" spans="1:18" ht="15" hidden="1" customHeight="1" x14ac:dyDescent="0.2">
      <c r="A192" s="159"/>
      <c r="B192" s="118"/>
      <c r="C192" s="110"/>
      <c r="D192" s="168"/>
      <c r="E192" s="110"/>
      <c r="F192" s="110"/>
      <c r="G192" s="110"/>
      <c r="H192" s="110"/>
      <c r="I192" s="110"/>
      <c r="J192" s="110"/>
      <c r="K192" s="143"/>
      <c r="L192" s="110"/>
      <c r="M192" s="110"/>
      <c r="N192" s="110"/>
      <c r="O192" s="110"/>
      <c r="P192" s="110"/>
      <c r="Q192" s="110"/>
      <c r="R192" s="110"/>
    </row>
    <row r="193" spans="1:18" ht="15" hidden="1" customHeight="1" x14ac:dyDescent="0.2">
      <c r="A193" s="159"/>
      <c r="B193" s="118"/>
      <c r="C193" s="110"/>
      <c r="D193" s="168"/>
      <c r="E193" s="110"/>
      <c r="F193" s="110"/>
      <c r="G193" s="110"/>
      <c r="H193" s="110"/>
      <c r="I193" s="110"/>
      <c r="J193" s="110"/>
      <c r="K193" s="143"/>
      <c r="L193" s="110"/>
      <c r="M193" s="110"/>
      <c r="N193" s="110"/>
      <c r="O193" s="110"/>
      <c r="P193" s="110"/>
      <c r="Q193" s="110"/>
      <c r="R193" s="110"/>
    </row>
    <row r="194" spans="1:18" ht="15" hidden="1" customHeight="1" x14ac:dyDescent="0.2">
      <c r="A194" s="159"/>
      <c r="B194" s="178"/>
      <c r="C194" s="110"/>
      <c r="D194" s="168"/>
      <c r="E194" s="110"/>
      <c r="F194" s="110"/>
      <c r="G194" s="110"/>
      <c r="H194" s="113"/>
      <c r="I194" s="113"/>
      <c r="J194" s="110"/>
      <c r="K194" s="143"/>
      <c r="L194" s="110"/>
      <c r="M194" s="110"/>
      <c r="N194" s="110"/>
      <c r="O194" s="110"/>
      <c r="P194" s="110"/>
      <c r="Q194" s="110"/>
      <c r="R194" s="110"/>
    </row>
    <row r="195" spans="1:18" ht="15" hidden="1" customHeight="1" x14ac:dyDescent="0.2">
      <c r="A195" s="160"/>
      <c r="B195" s="118"/>
      <c r="C195" s="113"/>
      <c r="D195" s="172"/>
      <c r="E195" s="113"/>
      <c r="F195" s="113"/>
      <c r="G195" s="110"/>
      <c r="H195" s="110"/>
      <c r="I195" s="110"/>
      <c r="J195" s="113"/>
      <c r="K195" s="143"/>
      <c r="L195" s="113"/>
      <c r="M195" s="110"/>
      <c r="N195" s="110"/>
      <c r="O195" s="110"/>
      <c r="P195" s="110"/>
      <c r="Q195" s="110"/>
      <c r="R195" s="110"/>
    </row>
    <row r="196" spans="1:18" s="82" customFormat="1" ht="15" hidden="1" customHeight="1" x14ac:dyDescent="0.2">
      <c r="A196" s="159"/>
      <c r="B196" s="118"/>
      <c r="C196" s="110"/>
      <c r="D196" s="168"/>
      <c r="E196" s="110"/>
      <c r="F196" s="110"/>
      <c r="G196" s="113"/>
      <c r="H196" s="110"/>
      <c r="I196" s="110"/>
      <c r="J196" s="110"/>
      <c r="K196" s="143"/>
      <c r="L196" s="110"/>
      <c r="M196" s="110"/>
      <c r="N196" s="110"/>
      <c r="O196" s="110"/>
      <c r="P196" s="110"/>
      <c r="Q196" s="113"/>
      <c r="R196" s="113"/>
    </row>
    <row r="197" spans="1:18" ht="15" hidden="1" customHeight="1" x14ac:dyDescent="0.2">
      <c r="A197" s="159"/>
      <c r="B197" s="118"/>
      <c r="C197" s="110"/>
      <c r="D197" s="168"/>
      <c r="E197" s="110"/>
      <c r="F197" s="110"/>
      <c r="G197" s="110"/>
      <c r="H197" s="110"/>
      <c r="I197" s="110"/>
      <c r="J197" s="110"/>
      <c r="K197" s="143"/>
      <c r="L197" s="110"/>
      <c r="M197" s="113"/>
      <c r="N197" s="113"/>
      <c r="O197" s="113"/>
      <c r="P197" s="113"/>
      <c r="Q197" s="110"/>
      <c r="R197" s="110"/>
    </row>
    <row r="198" spans="1:18" ht="15" hidden="1" customHeight="1" x14ac:dyDescent="0.2">
      <c r="A198" s="159"/>
      <c r="B198" s="118"/>
      <c r="C198" s="110"/>
      <c r="D198" s="168"/>
      <c r="E198" s="110"/>
      <c r="F198" s="110"/>
      <c r="G198" s="110"/>
      <c r="H198" s="110"/>
      <c r="I198" s="110"/>
      <c r="J198" s="110"/>
      <c r="K198" s="143"/>
      <c r="L198" s="110"/>
      <c r="M198" s="110"/>
      <c r="N198" s="110"/>
      <c r="O198" s="110"/>
      <c r="P198" s="110"/>
      <c r="Q198" s="110"/>
      <c r="R198" s="110"/>
    </row>
    <row r="199" spans="1:18" ht="15" hidden="1" customHeight="1" x14ac:dyDescent="0.2">
      <c r="A199" s="159"/>
      <c r="B199" s="118"/>
      <c r="C199" s="110"/>
      <c r="D199" s="168"/>
      <c r="E199" s="110"/>
      <c r="F199" s="110"/>
      <c r="G199" s="110"/>
      <c r="H199" s="110"/>
      <c r="I199" s="110"/>
      <c r="J199" s="110"/>
      <c r="K199" s="143"/>
      <c r="L199" s="110"/>
      <c r="M199" s="110"/>
      <c r="N199" s="110"/>
      <c r="O199" s="110"/>
      <c r="P199" s="110"/>
      <c r="Q199" s="110"/>
      <c r="R199" s="110"/>
    </row>
    <row r="200" spans="1:18" ht="15" hidden="1" customHeight="1" x14ac:dyDescent="0.2">
      <c r="A200" s="159"/>
      <c r="B200" s="118"/>
      <c r="C200" s="110"/>
      <c r="D200" s="168"/>
      <c r="E200" s="110"/>
      <c r="F200" s="110"/>
      <c r="G200" s="110"/>
      <c r="H200" s="110"/>
      <c r="I200" s="110"/>
      <c r="J200" s="110"/>
      <c r="K200" s="143"/>
      <c r="L200" s="110"/>
      <c r="M200" s="110"/>
      <c r="N200" s="110"/>
      <c r="O200" s="110"/>
      <c r="P200" s="110"/>
      <c r="Q200" s="110"/>
      <c r="R200" s="110"/>
    </row>
    <row r="201" spans="1:18" ht="15" hidden="1" customHeight="1" x14ac:dyDescent="0.2">
      <c r="A201" s="159"/>
      <c r="B201" s="118"/>
      <c r="C201" s="110"/>
      <c r="D201" s="168"/>
      <c r="E201" s="110"/>
      <c r="F201" s="110"/>
      <c r="G201" s="110"/>
      <c r="H201" s="110"/>
      <c r="I201" s="110"/>
      <c r="J201" s="110"/>
      <c r="K201" s="143"/>
      <c r="L201" s="110"/>
      <c r="M201" s="110"/>
      <c r="N201" s="110"/>
      <c r="O201" s="110"/>
      <c r="P201" s="110"/>
      <c r="Q201" s="110"/>
      <c r="R201" s="110"/>
    </row>
    <row r="202" spans="1:18" ht="15" hidden="1" customHeight="1" x14ac:dyDescent="0.2">
      <c r="A202" s="159"/>
      <c r="B202" s="120"/>
      <c r="C202" s="110"/>
      <c r="D202" s="168"/>
      <c r="E202" s="110"/>
      <c r="F202" s="110"/>
      <c r="G202" s="110"/>
      <c r="H202" s="124"/>
      <c r="J202" s="110"/>
      <c r="K202" s="143"/>
      <c r="L202" s="110"/>
      <c r="M202" s="110"/>
      <c r="N202" s="110"/>
      <c r="O202" s="110"/>
      <c r="P202" s="110"/>
      <c r="Q202" s="110"/>
      <c r="R202" s="110"/>
    </row>
    <row r="203" spans="1:18" ht="15" hidden="1" customHeight="1" x14ac:dyDescent="0.2">
      <c r="A203" s="159"/>
      <c r="B203" s="120"/>
      <c r="C203" s="120"/>
      <c r="D203" s="163"/>
      <c r="E203" s="120"/>
      <c r="F203" s="120"/>
      <c r="G203" s="110"/>
      <c r="H203" s="124"/>
      <c r="M203" s="110"/>
      <c r="N203" s="110"/>
      <c r="O203" s="110"/>
      <c r="P203" s="110"/>
      <c r="Q203" s="110"/>
      <c r="R203" s="110"/>
    </row>
    <row r="204" spans="1:18" ht="15" hidden="1" customHeight="1" x14ac:dyDescent="0.2">
      <c r="A204" s="159"/>
      <c r="C204" s="120"/>
      <c r="D204" s="163"/>
      <c r="E204" s="120"/>
      <c r="F204" s="120"/>
      <c r="G204" s="120"/>
      <c r="H204" s="124"/>
      <c r="M204" s="110"/>
      <c r="N204" s="110"/>
      <c r="O204" s="110"/>
      <c r="P204" s="110"/>
    </row>
    <row r="205" spans="1:18" ht="15" hidden="1" customHeight="1" x14ac:dyDescent="0.2">
      <c r="A205" s="159"/>
      <c r="D205" s="163"/>
      <c r="E205" s="120"/>
      <c r="F205" s="120"/>
      <c r="G205" s="120"/>
      <c r="H205" s="124"/>
    </row>
    <row r="206" spans="1:18" ht="15" hidden="1" customHeight="1" x14ac:dyDescent="0.2">
      <c r="A206" s="159"/>
      <c r="D206" s="163"/>
      <c r="E206" s="120"/>
      <c r="F206" s="120"/>
      <c r="G206" s="120"/>
      <c r="H206" s="124"/>
    </row>
    <row r="207" spans="1:18" ht="15" hidden="1" customHeight="1" x14ac:dyDescent="0.2">
      <c r="A207" s="159"/>
      <c r="C207" s="179"/>
      <c r="D207" s="163"/>
      <c r="E207" s="120"/>
      <c r="F207" s="120"/>
      <c r="G207" s="120"/>
      <c r="H207" s="124"/>
    </row>
    <row r="208" spans="1:18" ht="15" hidden="1" customHeight="1" x14ac:dyDescent="0.2">
      <c r="A208" s="159"/>
      <c r="B208" s="180"/>
      <c r="D208" s="163"/>
      <c r="E208" s="120"/>
      <c r="F208" s="120"/>
      <c r="G208" s="120"/>
      <c r="H208" s="124"/>
    </row>
    <row r="209" spans="1:8" ht="15" hidden="1" customHeight="1" x14ac:dyDescent="0.2">
      <c r="A209" s="159"/>
      <c r="B209" s="180"/>
      <c r="C209" s="180"/>
      <c r="D209" s="163"/>
      <c r="E209" s="120"/>
      <c r="F209" s="120"/>
      <c r="G209" s="120"/>
      <c r="H209" s="124"/>
    </row>
    <row r="210" spans="1:8" ht="15" hidden="1" customHeight="1" x14ac:dyDescent="0.2">
      <c r="A210" s="159"/>
      <c r="B210" s="181"/>
      <c r="C210" s="180"/>
      <c r="D210" s="163"/>
      <c r="E210" s="120"/>
      <c r="F210" s="120"/>
      <c r="G210" s="120"/>
      <c r="H210" s="124"/>
    </row>
    <row r="211" spans="1:8" ht="9" hidden="1" customHeight="1" x14ac:dyDescent="0.2">
      <c r="A211" s="159"/>
      <c r="B211" s="181"/>
      <c r="C211" s="82"/>
      <c r="D211" s="163"/>
      <c r="E211" s="120"/>
      <c r="F211" s="120"/>
      <c r="G211" s="120"/>
      <c r="H211" s="124"/>
    </row>
    <row r="212" spans="1:8" ht="15" hidden="1" customHeight="1" x14ac:dyDescent="0.2">
      <c r="A212" s="159"/>
      <c r="B212" s="181"/>
      <c r="D212" s="163"/>
      <c r="E212" s="120"/>
      <c r="F212" s="120"/>
      <c r="G212" s="120"/>
      <c r="H212" s="124"/>
    </row>
    <row r="213" spans="1:8" ht="15" hidden="1" customHeight="1" x14ac:dyDescent="0.2">
      <c r="A213" s="159"/>
      <c r="B213" s="181"/>
      <c r="C213" s="82"/>
      <c r="D213" s="163"/>
      <c r="E213" s="120"/>
      <c r="F213" s="120"/>
      <c r="G213" s="120"/>
      <c r="H213" s="124"/>
    </row>
    <row r="214" spans="1:8" ht="15" hidden="1" customHeight="1" x14ac:dyDescent="0.2">
      <c r="A214" s="159"/>
      <c r="B214" s="181"/>
      <c r="D214" s="163"/>
      <c r="E214" s="120"/>
      <c r="F214" s="120"/>
      <c r="G214" s="120"/>
      <c r="H214" s="124"/>
    </row>
    <row r="215" spans="1:8" ht="15" hidden="1" customHeight="1" x14ac:dyDescent="0.2">
      <c r="A215" s="159"/>
      <c r="B215" s="181"/>
      <c r="C215" s="82"/>
      <c r="D215" s="163"/>
      <c r="E215" s="120"/>
      <c r="F215" s="120"/>
      <c r="G215" s="120"/>
      <c r="H215" s="124"/>
    </row>
    <row r="216" spans="1:8" ht="15" hidden="1" customHeight="1" x14ac:dyDescent="0.2">
      <c r="A216" s="159"/>
      <c r="B216" s="181"/>
      <c r="D216" s="163"/>
      <c r="E216" s="120"/>
      <c r="F216" s="120"/>
      <c r="G216" s="120"/>
      <c r="H216" s="124"/>
    </row>
    <row r="217" spans="1:8" ht="15" hidden="1" customHeight="1" x14ac:dyDescent="0.2">
      <c r="A217" s="159"/>
      <c r="B217" s="181"/>
      <c r="C217" s="82"/>
      <c r="D217" s="163"/>
      <c r="E217" s="120"/>
      <c r="F217" s="120"/>
      <c r="G217" s="120"/>
      <c r="H217" s="124"/>
    </row>
    <row r="218" spans="1:8" ht="3" hidden="1" customHeight="1" x14ac:dyDescent="0.2">
      <c r="A218" s="159"/>
      <c r="B218" s="181"/>
      <c r="D218" s="163"/>
      <c r="E218" s="120"/>
      <c r="F218" s="120"/>
      <c r="G218" s="120"/>
      <c r="H218" s="124"/>
    </row>
    <row r="219" spans="1:8" ht="15" hidden="1" customHeight="1" x14ac:dyDescent="0.2">
      <c r="A219" s="159"/>
      <c r="B219" s="181"/>
      <c r="C219" s="82"/>
      <c r="D219" s="163"/>
      <c r="E219" s="120"/>
      <c r="F219" s="120"/>
      <c r="G219" s="120"/>
      <c r="H219" s="124"/>
    </row>
    <row r="220" spans="1:8" ht="15" hidden="1" customHeight="1" x14ac:dyDescent="0.2">
      <c r="A220" s="159"/>
      <c r="B220" s="181"/>
      <c r="D220" s="163"/>
      <c r="E220" s="120"/>
      <c r="F220" s="120"/>
      <c r="G220" s="120"/>
      <c r="H220" s="124"/>
    </row>
    <row r="221" spans="1:8" ht="15" hidden="1" customHeight="1" x14ac:dyDescent="0.2">
      <c r="A221" s="159"/>
      <c r="B221" s="181"/>
      <c r="C221" s="82"/>
      <c r="D221" s="163"/>
      <c r="E221" s="120"/>
      <c r="F221" s="120"/>
      <c r="G221" s="120"/>
      <c r="H221" s="124"/>
    </row>
    <row r="222" spans="1:8" ht="15" hidden="1" customHeight="1" x14ac:dyDescent="0.2">
      <c r="A222" s="159"/>
      <c r="B222" s="181"/>
      <c r="D222" s="163"/>
      <c r="E222" s="120"/>
      <c r="F222" s="120"/>
      <c r="G222" s="120"/>
      <c r="H222" s="124"/>
    </row>
    <row r="223" spans="1:8" ht="15" hidden="1" customHeight="1" x14ac:dyDescent="0.2">
      <c r="A223" s="159"/>
      <c r="B223" s="181"/>
      <c r="C223" s="82"/>
      <c r="D223" s="163"/>
      <c r="E223" s="120"/>
      <c r="F223" s="120"/>
      <c r="G223" s="120"/>
      <c r="H223" s="124"/>
    </row>
    <row r="224" spans="1:8" ht="15" hidden="1" customHeight="1" x14ac:dyDescent="0.2">
      <c r="A224" s="159"/>
      <c r="B224" s="181"/>
      <c r="D224" s="163"/>
      <c r="E224" s="120"/>
      <c r="F224" s="120"/>
      <c r="G224" s="120"/>
      <c r="H224" s="124"/>
    </row>
    <row r="225" spans="1:8" ht="15" hidden="1" customHeight="1" x14ac:dyDescent="0.2">
      <c r="A225" s="159"/>
      <c r="B225" s="181"/>
      <c r="C225" s="82"/>
      <c r="D225" s="163"/>
      <c r="E225" s="120"/>
      <c r="F225" s="120"/>
      <c r="G225" s="120"/>
      <c r="H225" s="124"/>
    </row>
    <row r="226" spans="1:8" ht="15" hidden="1" customHeight="1" x14ac:dyDescent="0.2">
      <c r="A226" s="159"/>
      <c r="B226" s="181"/>
      <c r="D226" s="163"/>
      <c r="E226" s="120"/>
      <c r="F226" s="120"/>
      <c r="G226" s="120"/>
      <c r="H226" s="124"/>
    </row>
    <row r="227" spans="1:8" ht="15" hidden="1" customHeight="1" x14ac:dyDescent="0.2">
      <c r="A227" s="159"/>
      <c r="B227" s="181"/>
      <c r="C227" s="82"/>
      <c r="D227" s="163"/>
      <c r="E227" s="120"/>
      <c r="F227" s="120"/>
      <c r="G227" s="120"/>
      <c r="H227" s="124"/>
    </row>
    <row r="228" spans="1:8" ht="15" hidden="1" customHeight="1" x14ac:dyDescent="0.2">
      <c r="A228" s="159"/>
      <c r="B228" s="181"/>
      <c r="D228" s="163"/>
      <c r="E228" s="120"/>
      <c r="F228" s="120"/>
      <c r="G228" s="120"/>
      <c r="H228" s="124"/>
    </row>
    <row r="229" spans="1:8" ht="15" hidden="1" customHeight="1" x14ac:dyDescent="0.2">
      <c r="A229" s="159"/>
      <c r="B229" s="181"/>
      <c r="C229" s="82"/>
      <c r="D229" s="163"/>
      <c r="E229" s="120"/>
      <c r="F229" s="120"/>
      <c r="G229" s="120"/>
      <c r="H229" s="124"/>
    </row>
    <row r="230" spans="1:8" ht="15" hidden="1" customHeight="1" x14ac:dyDescent="0.2">
      <c r="A230" s="159"/>
      <c r="B230" s="181"/>
      <c r="D230" s="163"/>
      <c r="E230" s="120"/>
      <c r="F230" s="120"/>
      <c r="G230" s="120"/>
      <c r="H230" s="124"/>
    </row>
    <row r="231" spans="1:8" ht="15" hidden="1" customHeight="1" x14ac:dyDescent="0.2">
      <c r="A231" s="159"/>
      <c r="B231" s="181"/>
      <c r="C231" s="82"/>
      <c r="D231" s="163"/>
      <c r="E231" s="120"/>
      <c r="F231" s="120"/>
      <c r="G231" s="120"/>
      <c r="H231" s="124"/>
    </row>
    <row r="232" spans="1:8" ht="15" hidden="1" customHeight="1" x14ac:dyDescent="0.2">
      <c r="A232" s="159"/>
      <c r="B232" s="181"/>
      <c r="D232" s="163"/>
      <c r="E232" s="120"/>
      <c r="F232" s="120"/>
      <c r="G232" s="120"/>
      <c r="H232" s="124"/>
    </row>
    <row r="233" spans="1:8" ht="5.25" hidden="1" customHeight="1" x14ac:dyDescent="0.2">
      <c r="A233" s="159"/>
      <c r="B233" s="181"/>
      <c r="C233" s="82"/>
      <c r="D233" s="163"/>
      <c r="E233" s="120"/>
      <c r="F233" s="120"/>
      <c r="G233" s="120"/>
      <c r="H233" s="124"/>
    </row>
    <row r="234" spans="1:8" ht="15" hidden="1" customHeight="1" x14ac:dyDescent="0.2">
      <c r="A234" s="159"/>
      <c r="B234" s="181"/>
      <c r="D234" s="163"/>
      <c r="E234" s="120"/>
      <c r="F234" s="120"/>
      <c r="G234" s="120"/>
      <c r="H234" s="124"/>
    </row>
    <row r="235" spans="1:8" ht="15" hidden="1" customHeight="1" x14ac:dyDescent="0.2">
      <c r="A235" s="159"/>
      <c r="B235" s="181"/>
      <c r="C235" s="106"/>
      <c r="D235" s="163"/>
      <c r="E235" s="120"/>
      <c r="F235" s="120"/>
      <c r="G235" s="120"/>
      <c r="H235" s="124"/>
    </row>
    <row r="236" spans="1:8" ht="15" hidden="1" customHeight="1" x14ac:dyDescent="0.2">
      <c r="A236" s="159"/>
      <c r="B236" s="181"/>
      <c r="C236" s="106"/>
      <c r="D236" s="163"/>
      <c r="E236" s="120"/>
      <c r="F236" s="120"/>
      <c r="G236" s="120"/>
      <c r="H236" s="124"/>
    </row>
    <row r="237" spans="1:8" ht="15" hidden="1" customHeight="1" x14ac:dyDescent="0.2">
      <c r="A237" s="159"/>
      <c r="B237" s="181"/>
      <c r="C237" s="106"/>
      <c r="D237" s="163"/>
      <c r="E237" s="120"/>
      <c r="F237" s="120"/>
      <c r="G237" s="120"/>
      <c r="H237" s="124"/>
    </row>
    <row r="238" spans="1:8" ht="15" hidden="1" customHeight="1" x14ac:dyDescent="0.2">
      <c r="A238" s="159"/>
      <c r="B238" s="181"/>
      <c r="C238" s="106"/>
      <c r="D238" s="163"/>
      <c r="E238" s="120"/>
      <c r="F238" s="120"/>
      <c r="G238" s="120"/>
      <c r="H238" s="124"/>
    </row>
    <row r="239" spans="1:8" ht="15" hidden="1" customHeight="1" x14ac:dyDescent="0.2">
      <c r="A239" s="159"/>
      <c r="B239" s="181"/>
      <c r="C239" s="182"/>
      <c r="D239" s="163"/>
      <c r="E239" s="120"/>
      <c r="F239" s="120"/>
      <c r="G239" s="120"/>
      <c r="H239" s="124"/>
    </row>
    <row r="240" spans="1:8" ht="15" hidden="1" customHeight="1" x14ac:dyDescent="0.2">
      <c r="A240" s="159"/>
      <c r="B240" s="181"/>
      <c r="C240" s="182"/>
      <c r="D240" s="163"/>
      <c r="E240" s="120"/>
      <c r="F240" s="120"/>
      <c r="G240" s="120"/>
      <c r="H240" s="124"/>
    </row>
    <row r="241" spans="1:8" ht="6.75" hidden="1" customHeight="1" x14ac:dyDescent="0.2">
      <c r="A241" s="159"/>
      <c r="B241" s="181"/>
      <c r="D241" s="163"/>
      <c r="E241" s="120"/>
      <c r="F241" s="120"/>
      <c r="G241" s="120"/>
      <c r="H241" s="124"/>
    </row>
    <row r="242" spans="1:8" ht="15" hidden="1" customHeight="1" x14ac:dyDescent="0.2">
      <c r="A242" s="159"/>
      <c r="B242" s="181"/>
      <c r="D242" s="163"/>
      <c r="E242" s="120"/>
      <c r="F242" s="120"/>
      <c r="G242" s="120"/>
      <c r="H242" s="124"/>
    </row>
    <row r="243" spans="1:8" ht="15" hidden="1" customHeight="1" x14ac:dyDescent="0.2">
      <c r="A243" s="159"/>
      <c r="B243" s="181"/>
      <c r="C243" s="82"/>
      <c r="D243" s="163"/>
      <c r="E243" s="120"/>
      <c r="F243" s="120"/>
      <c r="G243" s="120"/>
      <c r="H243" s="124"/>
    </row>
    <row r="244" spans="1:8" ht="15" hidden="1" customHeight="1" x14ac:dyDescent="0.2">
      <c r="A244" s="159"/>
      <c r="B244" s="181"/>
      <c r="D244" s="163"/>
      <c r="E244" s="120"/>
      <c r="F244" s="120"/>
      <c r="G244" s="120"/>
      <c r="H244" s="124"/>
    </row>
    <row r="245" spans="1:8" ht="15" hidden="1" customHeight="1" x14ac:dyDescent="0.2">
      <c r="A245" s="159"/>
      <c r="B245" s="181"/>
      <c r="C245" s="82"/>
      <c r="D245" s="163"/>
      <c r="E245" s="120"/>
      <c r="F245" s="120"/>
      <c r="G245" s="120"/>
      <c r="H245" s="124"/>
    </row>
    <row r="246" spans="1:8" ht="15" hidden="1" customHeight="1" x14ac:dyDescent="0.2">
      <c r="A246" s="159"/>
      <c r="B246" s="181"/>
      <c r="D246" s="163"/>
      <c r="E246" s="120"/>
      <c r="F246" s="120"/>
      <c r="G246" s="120"/>
      <c r="H246" s="124"/>
    </row>
    <row r="247" spans="1:8" ht="15" hidden="1" customHeight="1" x14ac:dyDescent="0.2">
      <c r="A247" s="159"/>
      <c r="B247" s="181"/>
      <c r="C247" s="82"/>
      <c r="D247" s="163"/>
      <c r="E247" s="120"/>
      <c r="F247" s="120"/>
      <c r="G247" s="120"/>
      <c r="H247" s="124"/>
    </row>
    <row r="248" spans="1:8" ht="15" hidden="1" customHeight="1" x14ac:dyDescent="0.2">
      <c r="A248" s="159"/>
      <c r="B248" s="181"/>
      <c r="D248" s="163"/>
      <c r="E248" s="120"/>
      <c r="F248" s="120"/>
      <c r="G248" s="120"/>
      <c r="H248" s="124"/>
    </row>
    <row r="249" spans="1:8" ht="15" hidden="1" customHeight="1" x14ac:dyDescent="0.2">
      <c r="A249" s="159"/>
      <c r="B249" s="181"/>
      <c r="C249" s="82"/>
      <c r="D249" s="163"/>
      <c r="E249" s="120"/>
      <c r="F249" s="120"/>
      <c r="G249" s="120"/>
      <c r="H249" s="124"/>
    </row>
    <row r="250" spans="1:8" ht="15" hidden="1" customHeight="1" x14ac:dyDescent="0.2">
      <c r="A250" s="159"/>
      <c r="B250" s="181"/>
      <c r="D250" s="163"/>
      <c r="E250" s="120"/>
      <c r="F250" s="120"/>
      <c r="G250" s="120"/>
      <c r="H250" s="124"/>
    </row>
    <row r="251" spans="1:8" ht="15" hidden="1" customHeight="1" x14ac:dyDescent="0.2">
      <c r="A251" s="159"/>
      <c r="B251" s="181"/>
      <c r="C251" s="82"/>
      <c r="D251" s="163"/>
      <c r="E251" s="120"/>
      <c r="F251" s="120"/>
      <c r="G251" s="120"/>
      <c r="H251" s="124"/>
    </row>
    <row r="252" spans="1:8" ht="15" hidden="1" customHeight="1" x14ac:dyDescent="0.2">
      <c r="A252" s="159"/>
      <c r="B252" s="106"/>
      <c r="D252" s="163"/>
      <c r="E252" s="120"/>
      <c r="F252" s="120"/>
      <c r="G252" s="120"/>
      <c r="H252" s="124"/>
    </row>
    <row r="253" spans="1:8" ht="15" hidden="1" customHeight="1" x14ac:dyDescent="0.2">
      <c r="A253" s="159"/>
      <c r="B253" s="106"/>
      <c r="C253" s="82"/>
      <c r="D253" s="163"/>
      <c r="E253" s="120"/>
      <c r="F253" s="120"/>
      <c r="G253" s="120"/>
      <c r="H253" s="124"/>
    </row>
    <row r="254" spans="1:8" ht="15" hidden="1" customHeight="1" x14ac:dyDescent="0.2">
      <c r="A254" s="159"/>
      <c r="B254" s="106"/>
      <c r="D254" s="163"/>
      <c r="E254" s="120"/>
      <c r="F254" s="120"/>
      <c r="G254" s="120"/>
      <c r="H254" s="124"/>
    </row>
    <row r="255" spans="1:8" ht="15" hidden="1" customHeight="1" x14ac:dyDescent="0.2">
      <c r="A255" s="159"/>
      <c r="B255" s="106"/>
      <c r="C255" s="82"/>
      <c r="D255" s="163"/>
      <c r="E255" s="120"/>
      <c r="F255" s="120"/>
      <c r="G255" s="120"/>
      <c r="H255" s="124"/>
    </row>
    <row r="256" spans="1:8" ht="15" hidden="1" customHeight="1" x14ac:dyDescent="0.2">
      <c r="A256" s="159"/>
      <c r="B256" s="106"/>
      <c r="D256" s="163"/>
      <c r="E256" s="120"/>
      <c r="F256" s="120"/>
      <c r="G256" s="120"/>
      <c r="H256" s="124"/>
    </row>
    <row r="257" spans="1:8" ht="15" hidden="1" customHeight="1" x14ac:dyDescent="0.2">
      <c r="A257" s="159"/>
      <c r="B257" s="106"/>
      <c r="C257" s="82"/>
      <c r="D257" s="163"/>
      <c r="E257" s="120"/>
      <c r="F257" s="120"/>
      <c r="G257" s="120"/>
      <c r="H257" s="124"/>
    </row>
    <row r="258" spans="1:8" ht="15" hidden="1" customHeight="1" x14ac:dyDescent="0.2">
      <c r="A258" s="159"/>
      <c r="B258" s="106"/>
      <c r="D258" s="163"/>
      <c r="E258" s="120"/>
      <c r="F258" s="120"/>
      <c r="G258" s="120"/>
      <c r="H258" s="124"/>
    </row>
    <row r="259" spans="1:8" ht="15" hidden="1" customHeight="1" x14ac:dyDescent="0.2">
      <c r="A259" s="159"/>
      <c r="B259" s="181"/>
      <c r="D259" s="163"/>
      <c r="E259" s="120"/>
      <c r="F259" s="120"/>
      <c r="G259" s="120"/>
      <c r="H259" s="124"/>
    </row>
    <row r="260" spans="1:8" ht="6.75" hidden="1" customHeight="1" x14ac:dyDescent="0.2">
      <c r="A260" s="159"/>
      <c r="B260" s="181"/>
      <c r="D260" s="163"/>
      <c r="E260" s="120"/>
      <c r="F260" s="120"/>
      <c r="G260" s="120"/>
      <c r="H260" s="124"/>
    </row>
    <row r="261" spans="1:8" ht="5.25" hidden="1" customHeight="1" x14ac:dyDescent="0.2">
      <c r="A261" s="159"/>
      <c r="B261" s="181"/>
      <c r="C261" s="82"/>
      <c r="D261" s="163"/>
      <c r="E261" s="120"/>
      <c r="F261" s="120"/>
      <c r="G261" s="120"/>
      <c r="H261" s="124"/>
    </row>
    <row r="262" spans="1:8" ht="15" hidden="1" customHeight="1" x14ac:dyDescent="0.2">
      <c r="A262" s="159"/>
      <c r="B262" s="181"/>
      <c r="D262" s="163"/>
      <c r="E262" s="120"/>
      <c r="F262" s="120"/>
      <c r="G262" s="120"/>
      <c r="H262" s="124"/>
    </row>
    <row r="263" spans="1:8" ht="15" hidden="1" customHeight="1" x14ac:dyDescent="0.2">
      <c r="A263" s="159"/>
      <c r="B263" s="181"/>
      <c r="C263" s="82"/>
      <c r="D263" s="163"/>
      <c r="E263" s="120"/>
      <c r="F263" s="120"/>
      <c r="G263" s="120"/>
      <c r="H263" s="124"/>
    </row>
    <row r="264" spans="1:8" ht="15" hidden="1" customHeight="1" x14ac:dyDescent="0.2">
      <c r="A264" s="159"/>
      <c r="B264" s="181"/>
      <c r="D264" s="163"/>
      <c r="E264" s="120"/>
      <c r="F264" s="120"/>
      <c r="G264" s="120"/>
      <c r="H264" s="124"/>
    </row>
    <row r="265" spans="1:8" ht="15" hidden="1" customHeight="1" x14ac:dyDescent="0.2">
      <c r="A265" s="159"/>
      <c r="B265" s="181"/>
      <c r="C265" s="82"/>
      <c r="D265" s="163"/>
      <c r="E265" s="120"/>
      <c r="F265" s="120"/>
      <c r="G265" s="120"/>
      <c r="H265" s="124"/>
    </row>
    <row r="266" spans="1:8" ht="15" hidden="1" customHeight="1" x14ac:dyDescent="0.2">
      <c r="A266" s="159"/>
      <c r="B266" s="181"/>
      <c r="D266" s="163"/>
      <c r="E266" s="120"/>
      <c r="F266" s="120"/>
      <c r="G266" s="120"/>
      <c r="H266" s="124"/>
    </row>
    <row r="267" spans="1:8" ht="15" hidden="1" customHeight="1" x14ac:dyDescent="0.2">
      <c r="A267" s="159"/>
      <c r="B267" s="181"/>
      <c r="C267" s="82"/>
      <c r="D267" s="163"/>
      <c r="E267" s="120"/>
      <c r="F267" s="120"/>
      <c r="G267" s="120"/>
      <c r="H267" s="124"/>
    </row>
    <row r="268" spans="1:8" ht="15" hidden="1" customHeight="1" x14ac:dyDescent="0.2">
      <c r="A268" s="159"/>
      <c r="B268" s="181"/>
      <c r="D268" s="163"/>
      <c r="E268" s="120"/>
      <c r="F268" s="120"/>
      <c r="G268" s="120"/>
      <c r="H268" s="124"/>
    </row>
    <row r="269" spans="1:8" ht="15" hidden="1" customHeight="1" x14ac:dyDescent="0.2">
      <c r="A269" s="159"/>
      <c r="B269" s="181"/>
      <c r="C269" s="82"/>
      <c r="D269" s="163"/>
      <c r="E269" s="120"/>
      <c r="F269" s="120"/>
      <c r="G269" s="120"/>
      <c r="H269" s="124"/>
    </row>
    <row r="270" spans="1:8" ht="15" hidden="1" customHeight="1" x14ac:dyDescent="0.2">
      <c r="A270" s="159"/>
      <c r="B270" s="181"/>
      <c r="D270" s="163"/>
      <c r="E270" s="120"/>
      <c r="F270" s="120"/>
      <c r="G270" s="120"/>
      <c r="H270" s="124"/>
    </row>
    <row r="271" spans="1:8" ht="15" hidden="1" customHeight="1" x14ac:dyDescent="0.2">
      <c r="A271" s="159"/>
      <c r="B271" s="181"/>
      <c r="C271" s="82"/>
      <c r="D271" s="163"/>
      <c r="E271" s="120"/>
      <c r="F271" s="120"/>
      <c r="G271" s="120"/>
      <c r="H271" s="124"/>
    </row>
    <row r="272" spans="1:8" ht="15" hidden="1" customHeight="1" x14ac:dyDescent="0.2">
      <c r="A272" s="159"/>
      <c r="B272" s="181"/>
      <c r="D272" s="163"/>
      <c r="E272" s="120"/>
      <c r="F272" s="120"/>
      <c r="G272" s="120"/>
      <c r="H272" s="124"/>
    </row>
    <row r="273" spans="1:8" ht="15" hidden="1" customHeight="1" x14ac:dyDescent="0.2">
      <c r="A273" s="159"/>
      <c r="B273" s="181"/>
      <c r="C273" s="82"/>
      <c r="D273" s="163"/>
      <c r="E273" s="120"/>
      <c r="F273" s="120"/>
      <c r="G273" s="120"/>
      <c r="H273" s="124"/>
    </row>
    <row r="274" spans="1:8" ht="15" hidden="1" customHeight="1" x14ac:dyDescent="0.2">
      <c r="A274" s="159"/>
      <c r="B274" s="181"/>
      <c r="D274" s="163"/>
      <c r="E274" s="120"/>
      <c r="F274" s="120"/>
      <c r="G274" s="120"/>
      <c r="H274" s="124"/>
    </row>
    <row r="275" spans="1:8" ht="15" hidden="1" customHeight="1" x14ac:dyDescent="0.2">
      <c r="A275" s="159"/>
      <c r="B275" s="181"/>
      <c r="C275" s="82"/>
      <c r="D275" s="163"/>
      <c r="E275" s="120"/>
      <c r="F275" s="120"/>
      <c r="G275" s="120"/>
      <c r="H275" s="124"/>
    </row>
    <row r="276" spans="1:8" ht="15" hidden="1" customHeight="1" x14ac:dyDescent="0.2">
      <c r="A276" s="159"/>
      <c r="B276" s="181"/>
      <c r="D276" s="163"/>
      <c r="E276" s="120"/>
      <c r="F276" s="120"/>
      <c r="G276" s="120"/>
      <c r="H276" s="124"/>
    </row>
    <row r="277" spans="1:8" ht="15" hidden="1" customHeight="1" x14ac:dyDescent="0.2">
      <c r="A277" s="159"/>
      <c r="B277" s="181"/>
      <c r="C277" s="82"/>
      <c r="D277" s="163"/>
      <c r="E277" s="120"/>
      <c r="F277" s="120"/>
      <c r="G277" s="120"/>
      <c r="H277" s="124"/>
    </row>
    <row r="278" spans="1:8" ht="15" hidden="1" customHeight="1" x14ac:dyDescent="0.2">
      <c r="A278" s="159"/>
      <c r="B278" s="120"/>
      <c r="D278" s="163"/>
      <c r="E278" s="120"/>
      <c r="F278" s="120"/>
      <c r="G278" s="120"/>
      <c r="H278" s="124"/>
    </row>
    <row r="279" spans="1:8" ht="15" hidden="1" customHeight="1" x14ac:dyDescent="0.2">
      <c r="A279" s="159"/>
      <c r="B279" s="120"/>
      <c r="C279" s="120"/>
      <c r="D279" s="163"/>
      <c r="E279" s="120"/>
      <c r="F279" s="120"/>
      <c r="G279" s="120"/>
      <c r="H279" s="124"/>
    </row>
    <row r="280" spans="1:8" ht="15" hidden="1" customHeight="1" x14ac:dyDescent="0.2">
      <c r="A280" s="159"/>
      <c r="B280" s="120"/>
      <c r="C280" s="120"/>
      <c r="D280" s="163"/>
      <c r="E280" s="120"/>
      <c r="F280" s="120"/>
      <c r="G280" s="120"/>
      <c r="H280" s="124"/>
    </row>
    <row r="281" spans="1:8" ht="15" hidden="1" customHeight="1" x14ac:dyDescent="0.2">
      <c r="A281" s="159"/>
      <c r="B281" s="120"/>
      <c r="C281" s="120"/>
      <c r="D281" s="163"/>
      <c r="E281" s="120"/>
      <c r="F281" s="120"/>
      <c r="G281" s="120"/>
      <c r="H281" s="124"/>
    </row>
    <row r="282" spans="1:8" ht="15" hidden="1" customHeight="1" x14ac:dyDescent="0.2">
      <c r="A282" s="159"/>
      <c r="B282" s="120"/>
      <c r="C282" s="120"/>
      <c r="D282" s="163"/>
      <c r="E282" s="120"/>
      <c r="F282" s="120"/>
      <c r="G282" s="120"/>
      <c r="H282" s="124"/>
    </row>
    <row r="283" spans="1:8" ht="15" hidden="1" customHeight="1" x14ac:dyDescent="0.2">
      <c r="A283" s="159"/>
      <c r="B283" s="120"/>
      <c r="C283" s="120"/>
      <c r="D283" s="163"/>
      <c r="E283" s="120"/>
      <c r="F283" s="120"/>
      <c r="G283" s="120"/>
      <c r="H283" s="124"/>
    </row>
    <row r="284" spans="1:8" ht="15" hidden="1" customHeight="1" x14ac:dyDescent="0.2">
      <c r="A284" s="159"/>
      <c r="B284" s="120"/>
      <c r="C284" s="120"/>
      <c r="D284" s="163"/>
      <c r="E284" s="120"/>
      <c r="F284" s="120"/>
      <c r="G284" s="120"/>
      <c r="H284" s="124"/>
    </row>
    <row r="285" spans="1:8" ht="15" hidden="1" customHeight="1" x14ac:dyDescent="0.2">
      <c r="A285" s="159"/>
      <c r="B285" s="120"/>
      <c r="C285" s="120"/>
      <c r="D285" s="163"/>
      <c r="E285" s="120"/>
      <c r="F285" s="120"/>
      <c r="G285" s="120"/>
      <c r="H285" s="124"/>
    </row>
    <row r="286" spans="1:8" ht="15" hidden="1" customHeight="1" x14ac:dyDescent="0.2">
      <c r="A286" s="159"/>
      <c r="B286" s="120"/>
      <c r="C286" s="120"/>
      <c r="D286" s="163"/>
      <c r="E286" s="120"/>
      <c r="F286" s="120"/>
      <c r="G286" s="120"/>
      <c r="H286" s="124"/>
    </row>
    <row r="287" spans="1:8" ht="15" hidden="1" customHeight="1" x14ac:dyDescent="0.2">
      <c r="A287" s="159"/>
      <c r="B287" s="120"/>
      <c r="C287" s="120"/>
      <c r="D287" s="163"/>
      <c r="E287" s="120"/>
      <c r="F287" s="120"/>
      <c r="G287" s="120"/>
      <c r="H287" s="124"/>
    </row>
    <row r="288" spans="1:8" ht="15" hidden="1" customHeight="1" x14ac:dyDescent="0.2">
      <c r="A288" s="159"/>
      <c r="B288" s="120"/>
      <c r="C288" s="120"/>
      <c r="D288" s="163"/>
      <c r="E288" s="120"/>
      <c r="F288" s="120"/>
      <c r="G288" s="120"/>
      <c r="H288" s="124"/>
    </row>
    <row r="289" spans="1:8" ht="15" hidden="1" customHeight="1" x14ac:dyDescent="0.2">
      <c r="A289" s="159"/>
      <c r="B289" s="120"/>
      <c r="C289" s="120"/>
      <c r="D289" s="163"/>
      <c r="E289" s="120"/>
      <c r="F289" s="120"/>
      <c r="G289" s="120"/>
      <c r="H289" s="124"/>
    </row>
    <row r="290" spans="1:8" ht="15" hidden="1" customHeight="1" x14ac:dyDescent="0.2">
      <c r="A290" s="159"/>
      <c r="B290" s="120"/>
      <c r="C290" s="120"/>
      <c r="D290" s="163"/>
      <c r="E290" s="120"/>
      <c r="F290" s="120"/>
      <c r="G290" s="120"/>
      <c r="H290" s="124"/>
    </row>
    <row r="291" spans="1:8" ht="15" hidden="1" customHeight="1" x14ac:dyDescent="0.2">
      <c r="A291" s="159"/>
      <c r="B291" s="120"/>
      <c r="C291" s="120"/>
      <c r="D291" s="163"/>
      <c r="E291" s="120"/>
      <c r="F291" s="120"/>
      <c r="G291" s="120"/>
      <c r="H291" s="124"/>
    </row>
    <row r="292" spans="1:8" ht="15" hidden="1" customHeight="1" x14ac:dyDescent="0.2">
      <c r="A292" s="159"/>
      <c r="B292" s="120"/>
      <c r="C292" s="120"/>
      <c r="D292" s="163"/>
      <c r="E292" s="120"/>
      <c r="F292" s="120"/>
      <c r="G292" s="120"/>
      <c r="H292" s="124"/>
    </row>
    <row r="293" spans="1:8" ht="15" hidden="1" customHeight="1" x14ac:dyDescent="0.2">
      <c r="A293" s="159"/>
      <c r="B293" s="120"/>
      <c r="C293" s="120"/>
      <c r="D293" s="163"/>
      <c r="E293" s="120"/>
      <c r="F293" s="120"/>
      <c r="G293" s="120"/>
      <c r="H293" s="124"/>
    </row>
    <row r="294" spans="1:8" ht="15" hidden="1" customHeight="1" x14ac:dyDescent="0.2">
      <c r="A294" s="159"/>
      <c r="B294" s="120"/>
      <c r="C294" s="120"/>
      <c r="D294" s="163"/>
      <c r="E294" s="120"/>
      <c r="F294" s="120"/>
      <c r="G294" s="120"/>
      <c r="H294" s="124"/>
    </row>
    <row r="295" spans="1:8" ht="15" hidden="1" customHeight="1" x14ac:dyDescent="0.2">
      <c r="A295" s="159"/>
      <c r="B295" s="120"/>
      <c r="C295" s="120"/>
      <c r="D295" s="163"/>
      <c r="E295" s="120"/>
      <c r="F295" s="120"/>
      <c r="G295" s="120"/>
      <c r="H295" s="124"/>
    </row>
    <row r="296" spans="1:8" ht="15" hidden="1" customHeight="1" x14ac:dyDescent="0.2">
      <c r="A296" s="159"/>
      <c r="B296" s="120"/>
      <c r="C296" s="120"/>
      <c r="D296" s="163"/>
      <c r="E296" s="120"/>
      <c r="F296" s="120"/>
      <c r="G296" s="120"/>
      <c r="H296" s="124"/>
    </row>
    <row r="297" spans="1:8" ht="15" hidden="1" customHeight="1" x14ac:dyDescent="0.2">
      <c r="A297" s="159"/>
      <c r="B297" s="120"/>
      <c r="C297" s="120"/>
      <c r="D297" s="163"/>
      <c r="E297" s="120"/>
      <c r="F297" s="120"/>
      <c r="G297" s="120"/>
      <c r="H297" s="124"/>
    </row>
    <row r="298" spans="1:8" ht="15" hidden="1" customHeight="1" x14ac:dyDescent="0.2">
      <c r="A298" s="159"/>
      <c r="B298" s="120"/>
      <c r="C298" s="120"/>
      <c r="D298" s="163"/>
      <c r="E298" s="120"/>
      <c r="F298" s="120"/>
      <c r="G298" s="120"/>
      <c r="H298" s="124"/>
    </row>
    <row r="299" spans="1:8" ht="15" hidden="1" customHeight="1" x14ac:dyDescent="0.2">
      <c r="A299" s="159"/>
      <c r="B299" s="120"/>
      <c r="C299" s="120"/>
      <c r="D299" s="163"/>
      <c r="E299" s="120"/>
      <c r="F299" s="120"/>
      <c r="G299" s="120"/>
      <c r="H299" s="124"/>
    </row>
    <row r="300" spans="1:8" ht="15" hidden="1" customHeight="1" x14ac:dyDescent="0.2">
      <c r="A300" s="159"/>
      <c r="B300" s="120"/>
      <c r="C300" s="120"/>
      <c r="D300" s="163"/>
      <c r="E300" s="120"/>
      <c r="F300" s="120"/>
      <c r="G300" s="120"/>
      <c r="H300" s="124"/>
    </row>
    <row r="301" spans="1:8" ht="15" hidden="1" customHeight="1" x14ac:dyDescent="0.2">
      <c r="A301" s="159"/>
      <c r="B301" s="120"/>
      <c r="C301" s="120"/>
      <c r="D301" s="163"/>
      <c r="E301" s="120"/>
      <c r="F301" s="120"/>
      <c r="G301" s="120"/>
      <c r="H301" s="124"/>
    </row>
    <row r="302" spans="1:8" ht="15" hidden="1" customHeight="1" x14ac:dyDescent="0.2">
      <c r="A302" s="159"/>
      <c r="B302" s="120"/>
      <c r="C302" s="120"/>
      <c r="D302" s="163"/>
      <c r="E302" s="120"/>
      <c r="F302" s="120"/>
      <c r="G302" s="120"/>
      <c r="H302" s="124"/>
    </row>
    <row r="303" spans="1:8" ht="15" hidden="1" customHeight="1" x14ac:dyDescent="0.2">
      <c r="A303" s="159"/>
      <c r="B303" s="120"/>
      <c r="C303" s="120"/>
      <c r="D303" s="163"/>
      <c r="E303" s="120"/>
      <c r="F303" s="120"/>
      <c r="G303" s="120"/>
      <c r="H303" s="124"/>
    </row>
    <row r="304" spans="1:8" ht="15" hidden="1" customHeight="1" x14ac:dyDescent="0.2">
      <c r="A304" s="159"/>
      <c r="B304" s="120"/>
      <c r="C304" s="120"/>
      <c r="D304" s="163"/>
      <c r="E304" s="120"/>
      <c r="F304" s="120"/>
      <c r="G304" s="120"/>
      <c r="H304" s="124"/>
    </row>
    <row r="305" spans="1:8" ht="15" hidden="1" customHeight="1" x14ac:dyDescent="0.2">
      <c r="A305" s="159"/>
      <c r="B305" s="120"/>
      <c r="C305" s="120"/>
      <c r="D305" s="163"/>
      <c r="E305" s="120"/>
      <c r="F305" s="120"/>
      <c r="G305" s="120"/>
      <c r="H305" s="124"/>
    </row>
    <row r="306" spans="1:8" ht="15" hidden="1" customHeight="1" x14ac:dyDescent="0.2">
      <c r="A306" s="159"/>
      <c r="B306" s="120"/>
      <c r="C306" s="120"/>
      <c r="D306" s="163"/>
      <c r="E306" s="120"/>
      <c r="F306" s="120"/>
      <c r="G306" s="120"/>
      <c r="H306" s="124"/>
    </row>
    <row r="307" spans="1:8" ht="15" hidden="1" customHeight="1" x14ac:dyDescent="0.2">
      <c r="A307" s="159"/>
      <c r="B307" s="120"/>
      <c r="C307" s="120"/>
      <c r="D307" s="163"/>
      <c r="E307" s="120"/>
      <c r="F307" s="120"/>
      <c r="G307" s="120"/>
      <c r="H307" s="124"/>
    </row>
    <row r="308" spans="1:8" ht="15" hidden="1" customHeight="1" x14ac:dyDescent="0.2">
      <c r="A308" s="159"/>
      <c r="B308" s="120"/>
      <c r="C308" s="120"/>
      <c r="D308" s="163"/>
      <c r="E308" s="120"/>
      <c r="F308" s="120"/>
      <c r="G308" s="120"/>
      <c r="H308" s="124"/>
    </row>
    <row r="309" spans="1:8" ht="15" hidden="1" customHeight="1" x14ac:dyDescent="0.2">
      <c r="A309" s="159"/>
      <c r="B309" s="120"/>
      <c r="C309" s="120"/>
      <c r="D309" s="163"/>
      <c r="E309" s="120"/>
      <c r="F309" s="120"/>
      <c r="G309" s="120"/>
      <c r="H309" s="124"/>
    </row>
    <row r="310" spans="1:8" ht="15" hidden="1" customHeight="1" x14ac:dyDescent="0.2">
      <c r="A310" s="159"/>
      <c r="B310" s="120"/>
      <c r="C310" s="120"/>
      <c r="D310" s="163"/>
      <c r="E310" s="120"/>
      <c r="F310" s="120"/>
      <c r="G310" s="120"/>
      <c r="H310" s="124"/>
    </row>
    <row r="311" spans="1:8" ht="15" hidden="1" customHeight="1" x14ac:dyDescent="0.2">
      <c r="A311" s="159"/>
      <c r="B311" s="120"/>
      <c r="C311" s="120"/>
      <c r="D311" s="163"/>
      <c r="E311" s="120"/>
      <c r="F311" s="120"/>
      <c r="G311" s="120"/>
      <c r="H311" s="124"/>
    </row>
    <row r="312" spans="1:8" ht="15" hidden="1" customHeight="1" x14ac:dyDescent="0.2">
      <c r="A312" s="159"/>
      <c r="B312" s="120"/>
      <c r="C312" s="120"/>
      <c r="D312" s="163"/>
      <c r="E312" s="120"/>
      <c r="F312" s="120"/>
      <c r="G312" s="120"/>
      <c r="H312" s="124"/>
    </row>
    <row r="313" spans="1:8" ht="15" hidden="1" customHeight="1" x14ac:dyDescent="0.2">
      <c r="A313" s="159"/>
      <c r="B313" s="120"/>
      <c r="C313" s="120"/>
      <c r="D313" s="163"/>
      <c r="E313" s="120"/>
      <c r="F313" s="120"/>
      <c r="G313" s="120"/>
      <c r="H313" s="124"/>
    </row>
    <row r="314" spans="1:8" ht="15" hidden="1" customHeight="1" x14ac:dyDescent="0.2">
      <c r="A314" s="159"/>
      <c r="B314" s="120"/>
      <c r="C314" s="120"/>
      <c r="D314" s="163"/>
      <c r="E314" s="120"/>
      <c r="F314" s="120"/>
      <c r="G314" s="120"/>
      <c r="H314" s="124"/>
    </row>
    <row r="315" spans="1:8" ht="15" hidden="1" customHeight="1" x14ac:dyDescent="0.2">
      <c r="A315" s="159"/>
      <c r="B315" s="120"/>
      <c r="C315" s="120"/>
      <c r="D315" s="163"/>
      <c r="E315" s="120"/>
      <c r="F315" s="120"/>
      <c r="G315" s="120"/>
      <c r="H315" s="124"/>
    </row>
    <row r="316" spans="1:8" ht="15" hidden="1" customHeight="1" x14ac:dyDescent="0.2">
      <c r="A316" s="159"/>
      <c r="B316" s="120"/>
      <c r="C316" s="120"/>
      <c r="D316" s="163"/>
      <c r="E316" s="120"/>
      <c r="F316" s="120"/>
      <c r="G316" s="120"/>
      <c r="H316" s="124"/>
    </row>
    <row r="317" spans="1:8" ht="15" hidden="1" customHeight="1" x14ac:dyDescent="0.2">
      <c r="A317" s="159"/>
      <c r="B317" s="120"/>
      <c r="C317" s="120"/>
      <c r="D317" s="163"/>
      <c r="E317" s="120"/>
      <c r="F317" s="120"/>
      <c r="G317" s="120"/>
      <c r="H317" s="124"/>
    </row>
    <row r="318" spans="1:8" ht="15" hidden="1" customHeight="1" x14ac:dyDescent="0.2">
      <c r="A318" s="159"/>
      <c r="B318" s="120"/>
      <c r="C318" s="120"/>
      <c r="D318" s="163"/>
      <c r="E318" s="120"/>
      <c r="F318" s="120"/>
      <c r="G318" s="120"/>
      <c r="H318" s="124"/>
    </row>
    <row r="319" spans="1:8" ht="15" hidden="1" customHeight="1" x14ac:dyDescent="0.2">
      <c r="A319" s="159"/>
      <c r="B319" s="120"/>
      <c r="C319" s="120"/>
      <c r="D319" s="163"/>
      <c r="E319" s="120"/>
      <c r="F319" s="120"/>
      <c r="G319" s="120"/>
      <c r="H319" s="124"/>
    </row>
    <row r="320" spans="1:8" ht="15" hidden="1" customHeight="1" x14ac:dyDescent="0.2">
      <c r="A320" s="159"/>
      <c r="B320" s="120"/>
      <c r="C320" s="120"/>
      <c r="D320" s="163"/>
      <c r="E320" s="120"/>
      <c r="F320" s="120"/>
      <c r="G320" s="120"/>
      <c r="H320" s="124"/>
    </row>
    <row r="321" spans="1:8" ht="15" hidden="1" customHeight="1" x14ac:dyDescent="0.2">
      <c r="A321" s="159"/>
      <c r="B321" s="120"/>
      <c r="C321" s="120"/>
      <c r="D321" s="163"/>
      <c r="E321" s="120"/>
      <c r="F321" s="120"/>
      <c r="G321" s="120"/>
      <c r="H321" s="124"/>
    </row>
    <row r="322" spans="1:8" ht="15" hidden="1" customHeight="1" x14ac:dyDescent="0.2">
      <c r="A322" s="159"/>
      <c r="B322" s="120"/>
      <c r="C322" s="120"/>
      <c r="D322" s="163"/>
      <c r="E322" s="120"/>
      <c r="F322" s="120"/>
      <c r="G322" s="120"/>
      <c r="H322" s="124"/>
    </row>
    <row r="323" spans="1:8" ht="15" hidden="1" customHeight="1" x14ac:dyDescent="0.2">
      <c r="A323" s="159"/>
      <c r="B323" s="120"/>
      <c r="C323" s="120"/>
      <c r="D323" s="163"/>
      <c r="E323" s="120"/>
      <c r="F323" s="120"/>
      <c r="G323" s="120"/>
      <c r="H323" s="124"/>
    </row>
    <row r="324" spans="1:8" ht="15" hidden="1" customHeight="1" x14ac:dyDescent="0.2">
      <c r="A324" s="159"/>
      <c r="B324" s="120"/>
      <c r="C324" s="120"/>
      <c r="D324" s="163"/>
      <c r="E324" s="120"/>
      <c r="F324" s="120"/>
      <c r="G324" s="120"/>
      <c r="H324" s="124"/>
    </row>
    <row r="325" spans="1:8" ht="15" hidden="1" customHeight="1" x14ac:dyDescent="0.2">
      <c r="A325" s="159"/>
      <c r="B325" s="120"/>
      <c r="C325" s="120"/>
      <c r="D325" s="163"/>
      <c r="E325" s="120"/>
      <c r="F325" s="120"/>
      <c r="G325" s="120"/>
      <c r="H325" s="124"/>
    </row>
    <row r="326" spans="1:8" ht="15" hidden="1" customHeight="1" x14ac:dyDescent="0.2">
      <c r="A326" s="159"/>
      <c r="B326" s="120"/>
      <c r="C326" s="120"/>
      <c r="D326" s="163"/>
      <c r="E326" s="120"/>
      <c r="F326" s="120"/>
      <c r="G326" s="120"/>
      <c r="H326" s="124"/>
    </row>
    <row r="327" spans="1:8" ht="15" hidden="1" customHeight="1" x14ac:dyDescent="0.2">
      <c r="A327" s="159"/>
      <c r="B327" s="120"/>
      <c r="C327" s="120"/>
      <c r="D327" s="163"/>
      <c r="E327" s="120"/>
      <c r="F327" s="120"/>
      <c r="G327" s="120"/>
      <c r="H327" s="124"/>
    </row>
    <row r="328" spans="1:8" ht="15" hidden="1" customHeight="1" x14ac:dyDescent="0.2">
      <c r="A328" s="159"/>
      <c r="B328" s="120"/>
      <c r="C328" s="120"/>
      <c r="D328" s="163"/>
      <c r="E328" s="120"/>
      <c r="F328" s="120"/>
      <c r="G328" s="120"/>
      <c r="H328" s="124"/>
    </row>
    <row r="329" spans="1:8" ht="15" hidden="1" customHeight="1" x14ac:dyDescent="0.2">
      <c r="A329" s="159"/>
      <c r="B329" s="120"/>
      <c r="C329" s="120"/>
      <c r="D329" s="163"/>
      <c r="E329" s="120"/>
      <c r="F329" s="120"/>
      <c r="G329" s="120"/>
      <c r="H329" s="124"/>
    </row>
    <row r="330" spans="1:8" ht="15" hidden="1" customHeight="1" x14ac:dyDescent="0.2">
      <c r="A330" s="159"/>
      <c r="B330" s="120"/>
      <c r="C330" s="120"/>
      <c r="D330" s="163"/>
      <c r="E330" s="120"/>
      <c r="F330" s="120"/>
      <c r="G330" s="120"/>
      <c r="H330" s="124"/>
    </row>
    <row r="331" spans="1:8" ht="15" hidden="1" customHeight="1" x14ac:dyDescent="0.2">
      <c r="A331" s="159"/>
      <c r="B331" s="120"/>
      <c r="C331" s="120"/>
      <c r="D331" s="163"/>
      <c r="E331" s="120"/>
      <c r="F331" s="120"/>
      <c r="G331" s="120"/>
      <c r="H331" s="124"/>
    </row>
    <row r="332" spans="1:8" ht="15" hidden="1" customHeight="1" x14ac:dyDescent="0.2">
      <c r="A332" s="159"/>
      <c r="B332" s="120"/>
      <c r="C332" s="120"/>
      <c r="D332" s="163"/>
      <c r="E332" s="120"/>
      <c r="F332" s="120"/>
      <c r="G332" s="120"/>
      <c r="H332" s="124"/>
    </row>
    <row r="333" spans="1:8" ht="15" hidden="1" customHeight="1" x14ac:dyDescent="0.2">
      <c r="A333" s="159"/>
      <c r="B333" s="120"/>
      <c r="C333" s="120"/>
      <c r="D333" s="163"/>
      <c r="E333" s="120"/>
      <c r="F333" s="120"/>
      <c r="G333" s="120"/>
      <c r="H333" s="124"/>
    </row>
    <row r="334" spans="1:8" ht="15" hidden="1" customHeight="1" x14ac:dyDescent="0.2">
      <c r="A334" s="159"/>
      <c r="B334" s="120"/>
      <c r="C334" s="120"/>
      <c r="D334" s="163"/>
      <c r="E334" s="120"/>
      <c r="F334" s="120"/>
      <c r="G334" s="120"/>
      <c r="H334" s="124"/>
    </row>
    <row r="335" spans="1:8" ht="15" hidden="1" customHeight="1" x14ac:dyDescent="0.2">
      <c r="A335" s="159"/>
      <c r="B335" s="120"/>
      <c r="C335" s="120"/>
      <c r="D335" s="163"/>
      <c r="E335" s="120"/>
      <c r="F335" s="120"/>
      <c r="G335" s="120"/>
      <c r="H335" s="124"/>
    </row>
    <row r="336" spans="1:8" ht="15" hidden="1" customHeight="1" x14ac:dyDescent="0.2">
      <c r="A336" s="159"/>
      <c r="B336" s="120"/>
      <c r="C336" s="120"/>
      <c r="D336" s="163"/>
      <c r="E336" s="120"/>
      <c r="F336" s="120"/>
      <c r="G336" s="120"/>
      <c r="H336" s="124"/>
    </row>
    <row r="337" spans="1:8" ht="15" hidden="1" customHeight="1" x14ac:dyDescent="0.2">
      <c r="A337" s="159"/>
      <c r="B337" s="120"/>
      <c r="C337" s="120"/>
      <c r="D337" s="163"/>
      <c r="E337" s="120"/>
      <c r="F337" s="120"/>
      <c r="G337" s="120"/>
      <c r="H337" s="124"/>
    </row>
    <row r="338" spans="1:8" ht="15" hidden="1" customHeight="1" x14ac:dyDescent="0.2">
      <c r="A338" s="159"/>
      <c r="B338" s="120"/>
      <c r="C338" s="120"/>
      <c r="D338" s="163"/>
      <c r="E338" s="120"/>
      <c r="F338" s="120"/>
      <c r="G338" s="120"/>
      <c r="H338" s="124"/>
    </row>
    <row r="339" spans="1:8" ht="15" hidden="1" customHeight="1" x14ac:dyDescent="0.2">
      <c r="A339" s="159"/>
      <c r="B339" s="120"/>
      <c r="C339" s="120"/>
      <c r="D339" s="163"/>
      <c r="E339" s="120"/>
      <c r="F339" s="120"/>
      <c r="G339" s="120"/>
      <c r="H339" s="124"/>
    </row>
    <row r="340" spans="1:8" ht="15" hidden="1" customHeight="1" x14ac:dyDescent="0.2">
      <c r="A340" s="159"/>
      <c r="B340" s="120"/>
      <c r="C340" s="120"/>
      <c r="D340" s="163"/>
      <c r="E340" s="120"/>
      <c r="F340" s="120"/>
      <c r="G340" s="120"/>
      <c r="H340" s="124"/>
    </row>
    <row r="341" spans="1:8" ht="15" hidden="1" customHeight="1" x14ac:dyDescent="0.2">
      <c r="A341" s="159"/>
      <c r="B341" s="120"/>
      <c r="C341" s="120"/>
      <c r="D341" s="163"/>
      <c r="E341" s="120"/>
      <c r="F341" s="120"/>
      <c r="G341" s="120"/>
      <c r="H341" s="124"/>
    </row>
    <row r="342" spans="1:8" ht="15" hidden="1" customHeight="1" x14ac:dyDescent="0.2">
      <c r="A342" s="159"/>
      <c r="B342" s="120"/>
      <c r="C342" s="120"/>
      <c r="D342" s="163"/>
      <c r="E342" s="120"/>
      <c r="F342" s="120"/>
      <c r="G342" s="120"/>
      <c r="H342" s="124"/>
    </row>
    <row r="343" spans="1:8" ht="15" hidden="1" customHeight="1" x14ac:dyDescent="0.2">
      <c r="A343" s="159"/>
      <c r="B343" s="120"/>
      <c r="C343" s="120"/>
      <c r="D343" s="163"/>
      <c r="E343" s="120"/>
      <c r="F343" s="120"/>
      <c r="G343" s="120"/>
      <c r="H343" s="124"/>
    </row>
    <row r="344" spans="1:8" ht="15" hidden="1" customHeight="1" x14ac:dyDescent="0.2">
      <c r="A344" s="159"/>
      <c r="B344" s="120"/>
      <c r="C344" s="120"/>
      <c r="D344" s="163"/>
      <c r="E344" s="120"/>
      <c r="F344" s="120"/>
      <c r="G344" s="120"/>
      <c r="H344" s="124"/>
    </row>
    <row r="345" spans="1:8" ht="15" hidden="1" customHeight="1" x14ac:dyDescent="0.2">
      <c r="A345" s="159"/>
      <c r="B345" s="120"/>
      <c r="C345" s="120"/>
      <c r="D345" s="163"/>
      <c r="E345" s="120"/>
      <c r="F345" s="120"/>
      <c r="G345" s="120"/>
      <c r="H345" s="124"/>
    </row>
    <row r="346" spans="1:8" ht="15" hidden="1" customHeight="1" x14ac:dyDescent="0.2">
      <c r="A346" s="159"/>
      <c r="B346" s="120"/>
      <c r="C346" s="120"/>
      <c r="D346" s="163"/>
      <c r="E346" s="120"/>
      <c r="F346" s="120"/>
      <c r="G346" s="120"/>
      <c r="H346" s="124"/>
    </row>
    <row r="347" spans="1:8" ht="15" hidden="1" customHeight="1" x14ac:dyDescent="0.2">
      <c r="A347" s="159"/>
      <c r="B347" s="120"/>
      <c r="C347" s="120"/>
      <c r="D347" s="163"/>
      <c r="E347" s="120"/>
      <c r="F347" s="120"/>
      <c r="G347" s="120"/>
      <c r="H347" s="124"/>
    </row>
    <row r="348" spans="1:8" ht="15" hidden="1" customHeight="1" x14ac:dyDescent="0.2">
      <c r="A348" s="159"/>
      <c r="B348" s="120"/>
      <c r="C348" s="120"/>
      <c r="D348" s="163"/>
      <c r="E348" s="120"/>
      <c r="F348" s="120"/>
      <c r="G348" s="120"/>
      <c r="H348" s="124"/>
    </row>
    <row r="349" spans="1:8" ht="15" hidden="1" customHeight="1" x14ac:dyDescent="0.2">
      <c r="A349" s="159"/>
      <c r="B349" s="120"/>
      <c r="C349" s="120"/>
      <c r="D349" s="163"/>
      <c r="E349" s="120"/>
      <c r="F349" s="120"/>
      <c r="G349" s="120"/>
      <c r="H349" s="124"/>
    </row>
    <row r="350" spans="1:8" ht="15" hidden="1" customHeight="1" x14ac:dyDescent="0.2">
      <c r="A350" s="159"/>
      <c r="B350" s="120"/>
      <c r="C350" s="120"/>
      <c r="D350" s="163"/>
      <c r="E350" s="120"/>
      <c r="F350" s="120"/>
      <c r="G350" s="120"/>
      <c r="H350" s="124"/>
    </row>
    <row r="351" spans="1:8" ht="15" hidden="1" customHeight="1" x14ac:dyDescent="0.2">
      <c r="A351" s="159"/>
      <c r="B351" s="120"/>
      <c r="C351" s="120"/>
      <c r="D351" s="163"/>
      <c r="E351" s="120"/>
      <c r="F351" s="120"/>
      <c r="G351" s="120"/>
      <c r="H351" s="124"/>
    </row>
    <row r="352" spans="1:8" ht="15" hidden="1" customHeight="1" x14ac:dyDescent="0.2">
      <c r="A352" s="159"/>
      <c r="B352" s="120"/>
      <c r="C352" s="120"/>
      <c r="D352" s="163"/>
      <c r="E352" s="120"/>
      <c r="F352" s="120"/>
      <c r="G352" s="120"/>
      <c r="H352" s="124"/>
    </row>
    <row r="353" spans="1:8" ht="15" hidden="1" customHeight="1" x14ac:dyDescent="0.2">
      <c r="A353" s="159"/>
      <c r="B353" s="120"/>
      <c r="C353" s="120"/>
      <c r="D353" s="163"/>
      <c r="E353" s="120"/>
      <c r="F353" s="120"/>
      <c r="G353" s="120"/>
      <c r="H353" s="124"/>
    </row>
    <row r="354" spans="1:8" ht="15" hidden="1" customHeight="1" x14ac:dyDescent="0.2">
      <c r="A354" s="159"/>
      <c r="B354" s="120"/>
      <c r="C354" s="120"/>
      <c r="D354" s="163"/>
      <c r="E354" s="120"/>
      <c r="F354" s="120"/>
      <c r="G354" s="120"/>
      <c r="H354" s="124"/>
    </row>
    <row r="355" spans="1:8" ht="15" hidden="1" customHeight="1" x14ac:dyDescent="0.2">
      <c r="A355" s="159"/>
      <c r="B355" s="120"/>
      <c r="C355" s="120"/>
      <c r="D355" s="163"/>
      <c r="E355" s="120"/>
      <c r="F355" s="120"/>
      <c r="G355" s="120"/>
      <c r="H355" s="124"/>
    </row>
    <row r="356" spans="1:8" ht="15" hidden="1" customHeight="1" x14ac:dyDescent="0.2">
      <c r="A356" s="159"/>
      <c r="B356" s="120"/>
      <c r="C356" s="120"/>
      <c r="D356" s="163"/>
      <c r="E356" s="120"/>
      <c r="F356" s="120"/>
      <c r="G356" s="120"/>
      <c r="H356" s="124"/>
    </row>
    <row r="357" spans="1:8" ht="15" hidden="1" customHeight="1" x14ac:dyDescent="0.2">
      <c r="A357" s="159"/>
      <c r="B357" s="120"/>
      <c r="C357" s="120"/>
      <c r="D357" s="163"/>
      <c r="E357" s="120"/>
      <c r="F357" s="120"/>
      <c r="G357" s="120"/>
      <c r="H357" s="124"/>
    </row>
    <row r="358" spans="1:8" ht="15" hidden="1" customHeight="1" x14ac:dyDescent="0.2">
      <c r="A358" s="159"/>
      <c r="B358" s="120"/>
      <c r="C358" s="120"/>
      <c r="D358" s="163"/>
      <c r="E358" s="120"/>
      <c r="F358" s="120"/>
      <c r="G358" s="120"/>
      <c r="H358" s="124"/>
    </row>
    <row r="359" spans="1:8" ht="15" hidden="1" customHeight="1" x14ac:dyDescent="0.2">
      <c r="A359" s="159"/>
      <c r="B359" s="120"/>
      <c r="C359" s="120"/>
      <c r="D359" s="163"/>
      <c r="E359" s="120"/>
      <c r="F359" s="120"/>
      <c r="G359" s="120"/>
      <c r="H359" s="124"/>
    </row>
    <row r="360" spans="1:8" ht="15" hidden="1" customHeight="1" x14ac:dyDescent="0.2">
      <c r="A360" s="159"/>
      <c r="B360" s="120"/>
      <c r="C360" s="120"/>
      <c r="D360" s="163"/>
      <c r="E360" s="120"/>
      <c r="F360" s="120"/>
      <c r="G360" s="120"/>
      <c r="H360" s="124"/>
    </row>
    <row r="361" spans="1:8" ht="15" hidden="1" customHeight="1" x14ac:dyDescent="0.2">
      <c r="A361" s="159"/>
      <c r="B361" s="120"/>
      <c r="C361" s="120"/>
      <c r="D361" s="163"/>
      <c r="E361" s="120"/>
      <c r="F361" s="120"/>
      <c r="G361" s="120"/>
      <c r="H361" s="124"/>
    </row>
    <row r="362" spans="1:8" ht="15" hidden="1" customHeight="1" x14ac:dyDescent="0.2">
      <c r="A362" s="159"/>
      <c r="B362" s="120"/>
      <c r="C362" s="120"/>
      <c r="D362" s="163"/>
      <c r="E362" s="120"/>
      <c r="F362" s="120"/>
      <c r="G362" s="120"/>
      <c r="H362" s="124"/>
    </row>
    <row r="363" spans="1:8" ht="15" hidden="1" customHeight="1" x14ac:dyDescent="0.2">
      <c r="A363" s="159"/>
      <c r="B363" s="120"/>
      <c r="C363" s="120"/>
      <c r="D363" s="163"/>
      <c r="E363" s="120"/>
      <c r="F363" s="120"/>
      <c r="G363" s="120"/>
      <c r="H363" s="124"/>
    </row>
    <row r="364" spans="1:8" ht="15" hidden="1" customHeight="1" x14ac:dyDescent="0.2">
      <c r="A364" s="159"/>
      <c r="B364" s="120"/>
      <c r="C364" s="120"/>
      <c r="D364" s="163"/>
      <c r="E364" s="120"/>
      <c r="F364" s="120"/>
      <c r="G364" s="120"/>
      <c r="H364" s="124"/>
    </row>
    <row r="365" spans="1:8" ht="15" hidden="1" customHeight="1" x14ac:dyDescent="0.2">
      <c r="A365" s="159"/>
      <c r="B365" s="120"/>
      <c r="C365" s="120"/>
      <c r="D365" s="163"/>
      <c r="E365" s="120"/>
      <c r="F365" s="120"/>
      <c r="G365" s="120"/>
      <c r="H365" s="124"/>
    </row>
    <row r="366" spans="1:8" ht="15" hidden="1" customHeight="1" x14ac:dyDescent="0.2">
      <c r="A366" s="159"/>
      <c r="B366" s="120"/>
      <c r="C366" s="120"/>
      <c r="D366" s="163"/>
      <c r="E366" s="120"/>
      <c r="F366" s="120"/>
      <c r="G366" s="120"/>
      <c r="H366" s="124"/>
    </row>
    <row r="367" spans="1:8" ht="15" hidden="1" customHeight="1" x14ac:dyDescent="0.2">
      <c r="A367" s="159"/>
      <c r="B367" s="120"/>
      <c r="C367" s="120"/>
      <c r="D367" s="163"/>
      <c r="E367" s="120"/>
      <c r="F367" s="120"/>
      <c r="G367" s="120"/>
      <c r="H367" s="124"/>
    </row>
    <row r="368" spans="1:8" ht="15" hidden="1" customHeight="1" x14ac:dyDescent="0.2">
      <c r="A368" s="159"/>
      <c r="B368" s="120"/>
      <c r="C368" s="120"/>
      <c r="D368" s="163"/>
      <c r="E368" s="120"/>
      <c r="F368" s="120"/>
      <c r="G368" s="120"/>
      <c r="H368" s="124"/>
    </row>
    <row r="369" spans="1:8" ht="15" hidden="1" customHeight="1" x14ac:dyDescent="0.2">
      <c r="A369" s="159"/>
      <c r="B369" s="120"/>
      <c r="C369" s="120"/>
      <c r="D369" s="163"/>
      <c r="E369" s="120"/>
      <c r="F369" s="120"/>
      <c r="G369" s="120"/>
      <c r="H369" s="124"/>
    </row>
    <row r="370" spans="1:8" ht="15" hidden="1" customHeight="1" x14ac:dyDescent="0.2">
      <c r="A370" s="159"/>
      <c r="B370" s="120"/>
      <c r="C370" s="120"/>
      <c r="D370" s="163"/>
      <c r="E370" s="120"/>
      <c r="F370" s="120"/>
      <c r="G370" s="120"/>
      <c r="H370" s="124"/>
    </row>
    <row r="371" spans="1:8" ht="15" hidden="1" customHeight="1" x14ac:dyDescent="0.2">
      <c r="A371" s="159"/>
      <c r="B371" s="120"/>
      <c r="C371" s="120"/>
      <c r="D371" s="163"/>
      <c r="E371" s="120"/>
      <c r="F371" s="120"/>
      <c r="G371" s="120"/>
      <c r="H371" s="124"/>
    </row>
    <row r="372" spans="1:8" ht="15" hidden="1" customHeight="1" x14ac:dyDescent="0.2">
      <c r="A372" s="159"/>
      <c r="B372" s="120"/>
      <c r="C372" s="120"/>
      <c r="D372" s="163"/>
      <c r="E372" s="120"/>
      <c r="F372" s="120"/>
      <c r="G372" s="120"/>
      <c r="H372" s="124"/>
    </row>
    <row r="373" spans="1:8" ht="15" hidden="1" customHeight="1" x14ac:dyDescent="0.2">
      <c r="A373" s="159"/>
      <c r="B373" s="120"/>
      <c r="C373" s="120"/>
      <c r="D373" s="163"/>
      <c r="E373" s="120"/>
      <c r="F373" s="120"/>
      <c r="G373" s="120"/>
      <c r="H373" s="124"/>
    </row>
    <row r="374" spans="1:8" ht="15" hidden="1" customHeight="1" x14ac:dyDescent="0.2">
      <c r="A374" s="159"/>
      <c r="B374" s="120"/>
      <c r="C374" s="120"/>
      <c r="D374" s="163"/>
      <c r="E374" s="120"/>
      <c r="F374" s="120"/>
      <c r="G374" s="120"/>
      <c r="H374" s="124"/>
    </row>
    <row r="375" spans="1:8" ht="15" hidden="1" customHeight="1" x14ac:dyDescent="0.2">
      <c r="A375" s="159"/>
      <c r="B375" s="120"/>
      <c r="C375" s="120"/>
      <c r="D375" s="163"/>
      <c r="E375" s="120"/>
      <c r="F375" s="120"/>
      <c r="G375" s="120"/>
      <c r="H375" s="124"/>
    </row>
    <row r="376" spans="1:8" ht="15" hidden="1" customHeight="1" x14ac:dyDescent="0.2">
      <c r="A376" s="159"/>
      <c r="B376" s="120"/>
      <c r="C376" s="120"/>
      <c r="D376" s="163"/>
      <c r="E376" s="120"/>
      <c r="F376" s="120"/>
      <c r="G376" s="120"/>
      <c r="H376" s="124"/>
    </row>
    <row r="377" spans="1:8" ht="15" hidden="1" customHeight="1" x14ac:dyDescent="0.2">
      <c r="A377" s="159"/>
      <c r="B377" s="120"/>
      <c r="C377" s="120"/>
      <c r="D377" s="163"/>
      <c r="E377" s="120"/>
      <c r="F377" s="120"/>
      <c r="G377" s="120"/>
      <c r="H377" s="124"/>
    </row>
    <row r="378" spans="1:8" ht="15" hidden="1" customHeight="1" x14ac:dyDescent="0.2">
      <c r="A378" s="159"/>
      <c r="B378" s="120"/>
      <c r="C378" s="120"/>
      <c r="D378" s="163"/>
      <c r="E378" s="120"/>
      <c r="F378" s="120"/>
      <c r="G378" s="120"/>
      <c r="H378" s="124"/>
    </row>
    <row r="379" spans="1:8" ht="15" hidden="1" customHeight="1" x14ac:dyDescent="0.2">
      <c r="A379" s="159"/>
      <c r="B379" s="120"/>
      <c r="C379" s="120"/>
      <c r="D379" s="163"/>
      <c r="E379" s="120"/>
      <c r="F379" s="120"/>
      <c r="G379" s="120"/>
      <c r="H379" s="124"/>
    </row>
    <row r="380" spans="1:8" ht="15" hidden="1" customHeight="1" x14ac:dyDescent="0.2">
      <c r="A380" s="159"/>
      <c r="B380" s="120"/>
      <c r="C380" s="120"/>
      <c r="D380" s="163"/>
      <c r="E380" s="120"/>
      <c r="F380" s="120"/>
      <c r="G380" s="120"/>
      <c r="H380" s="124"/>
    </row>
    <row r="381" spans="1:8" ht="15" hidden="1" customHeight="1" x14ac:dyDescent="0.2">
      <c r="A381" s="159"/>
      <c r="B381" s="120"/>
      <c r="C381" s="120"/>
      <c r="D381" s="163"/>
      <c r="E381" s="120"/>
      <c r="F381" s="120"/>
      <c r="G381" s="120"/>
      <c r="H381" s="124"/>
    </row>
    <row r="382" spans="1:8" ht="15" hidden="1" customHeight="1" x14ac:dyDescent="0.2">
      <c r="A382" s="159"/>
      <c r="B382" s="120"/>
      <c r="C382" s="120"/>
      <c r="D382" s="163"/>
      <c r="E382" s="120"/>
      <c r="F382" s="120"/>
      <c r="G382" s="120"/>
      <c r="H382" s="124"/>
    </row>
    <row r="383" spans="1:8" ht="15" hidden="1" customHeight="1" x14ac:dyDescent="0.2">
      <c r="A383" s="159"/>
      <c r="B383" s="120"/>
      <c r="C383" s="120"/>
      <c r="D383" s="163"/>
      <c r="E383" s="120"/>
      <c r="F383" s="120"/>
      <c r="G383" s="120"/>
      <c r="H383" s="124"/>
    </row>
    <row r="384" spans="1:8" ht="15" hidden="1" customHeight="1" x14ac:dyDescent="0.2">
      <c r="A384" s="159"/>
      <c r="B384" s="120"/>
      <c r="C384" s="120"/>
      <c r="D384" s="163"/>
      <c r="E384" s="120"/>
      <c r="F384" s="120"/>
      <c r="G384" s="120"/>
      <c r="H384" s="124"/>
    </row>
    <row r="385" spans="1:8" ht="15" hidden="1" customHeight="1" x14ac:dyDescent="0.2">
      <c r="A385" s="159"/>
      <c r="B385" s="120"/>
      <c r="C385" s="120"/>
      <c r="D385" s="163"/>
      <c r="E385" s="120"/>
      <c r="F385" s="120"/>
      <c r="G385" s="120"/>
      <c r="H385" s="124"/>
    </row>
    <row r="386" spans="1:8" ht="15" hidden="1" customHeight="1" x14ac:dyDescent="0.2">
      <c r="A386" s="159"/>
      <c r="B386" s="120"/>
      <c r="C386" s="120"/>
      <c r="D386" s="163"/>
      <c r="E386" s="120"/>
      <c r="F386" s="120"/>
      <c r="G386" s="120"/>
      <c r="H386" s="124"/>
    </row>
    <row r="387" spans="1:8" ht="15" hidden="1" customHeight="1" x14ac:dyDescent="0.2">
      <c r="A387" s="159"/>
      <c r="B387" s="120"/>
      <c r="C387" s="120"/>
      <c r="D387" s="163"/>
      <c r="E387" s="120"/>
      <c r="F387" s="120"/>
      <c r="G387" s="120"/>
      <c r="H387" s="124"/>
    </row>
    <row r="388" spans="1:8" ht="15" hidden="1" customHeight="1" x14ac:dyDescent="0.2">
      <c r="A388" s="159"/>
      <c r="B388" s="120"/>
      <c r="C388" s="120"/>
      <c r="D388" s="163"/>
      <c r="E388" s="120"/>
      <c r="F388" s="120"/>
      <c r="G388" s="120"/>
      <c r="H388" s="124"/>
    </row>
    <row r="389" spans="1:8" ht="15" hidden="1" customHeight="1" x14ac:dyDescent="0.2">
      <c r="A389" s="159"/>
      <c r="B389" s="120"/>
      <c r="C389" s="120"/>
      <c r="D389" s="163"/>
      <c r="E389" s="120"/>
      <c r="F389" s="120"/>
      <c r="G389" s="120"/>
      <c r="H389" s="124"/>
    </row>
    <row r="390" spans="1:8" ht="15" hidden="1" customHeight="1" x14ac:dyDescent="0.2">
      <c r="A390" s="159"/>
      <c r="B390" s="120"/>
      <c r="C390" s="120"/>
      <c r="D390" s="163"/>
      <c r="E390" s="120"/>
      <c r="F390" s="120"/>
      <c r="G390" s="120"/>
      <c r="H390" s="124"/>
    </row>
    <row r="391" spans="1:8" ht="15" hidden="1" customHeight="1" x14ac:dyDescent="0.2">
      <c r="A391" s="159"/>
      <c r="B391" s="120"/>
      <c r="C391" s="120"/>
      <c r="D391" s="163"/>
      <c r="E391" s="120"/>
      <c r="F391" s="120"/>
      <c r="G391" s="120"/>
      <c r="H391" s="124"/>
    </row>
    <row r="392" spans="1:8" ht="15" hidden="1" customHeight="1" x14ac:dyDescent="0.2">
      <c r="A392" s="159"/>
      <c r="B392" s="120"/>
      <c r="C392" s="120"/>
      <c r="D392" s="163"/>
      <c r="E392" s="120"/>
      <c r="F392" s="120"/>
      <c r="G392" s="120"/>
      <c r="H392" s="124"/>
    </row>
    <row r="393" spans="1:8" ht="15" hidden="1" customHeight="1" x14ac:dyDescent="0.2">
      <c r="A393" s="159"/>
      <c r="B393" s="120"/>
      <c r="C393" s="120"/>
      <c r="D393" s="163"/>
      <c r="E393" s="120"/>
      <c r="F393" s="120"/>
      <c r="G393" s="120"/>
      <c r="H393" s="124"/>
    </row>
    <row r="394" spans="1:8" ht="15" hidden="1" customHeight="1" x14ac:dyDescent="0.2">
      <c r="A394" s="159"/>
      <c r="B394" s="120"/>
      <c r="C394" s="120"/>
      <c r="D394" s="163"/>
      <c r="E394" s="120"/>
      <c r="F394" s="120"/>
      <c r="G394" s="120"/>
      <c r="H394" s="124"/>
    </row>
    <row r="395" spans="1:8" ht="15" hidden="1" customHeight="1" x14ac:dyDescent="0.2">
      <c r="A395" s="159"/>
      <c r="B395" s="120"/>
      <c r="C395" s="120"/>
      <c r="D395" s="163"/>
      <c r="E395" s="120"/>
      <c r="F395" s="120"/>
      <c r="G395" s="120"/>
      <c r="H395" s="124"/>
    </row>
    <row r="396" spans="1:8" ht="15" hidden="1" customHeight="1" x14ac:dyDescent="0.2">
      <c r="A396" s="159"/>
      <c r="B396" s="120"/>
      <c r="C396" s="120"/>
      <c r="D396" s="163"/>
      <c r="E396" s="120"/>
      <c r="F396" s="120"/>
      <c r="G396" s="120"/>
      <c r="H396" s="124"/>
    </row>
    <row r="397" spans="1:8" ht="15" hidden="1" customHeight="1" x14ac:dyDescent="0.2">
      <c r="A397" s="159"/>
      <c r="B397" s="120"/>
      <c r="C397" s="120"/>
      <c r="D397" s="163"/>
      <c r="E397" s="120"/>
      <c r="F397" s="120"/>
      <c r="G397" s="120"/>
      <c r="H397" s="124"/>
    </row>
    <row r="398" spans="1:8" ht="15" hidden="1" customHeight="1" x14ac:dyDescent="0.2">
      <c r="A398" s="159"/>
      <c r="B398" s="120"/>
      <c r="C398" s="120"/>
      <c r="D398" s="163"/>
      <c r="E398" s="120"/>
      <c r="F398" s="120"/>
      <c r="G398" s="120"/>
      <c r="H398" s="124"/>
    </row>
    <row r="399" spans="1:8" ht="15" hidden="1" customHeight="1" x14ac:dyDescent="0.2">
      <c r="A399" s="159"/>
      <c r="B399" s="120"/>
      <c r="C399" s="120"/>
      <c r="D399" s="163"/>
      <c r="E399" s="120"/>
      <c r="F399" s="120"/>
      <c r="G399" s="120"/>
      <c r="H399" s="124"/>
    </row>
    <row r="400" spans="1:8" ht="15" hidden="1" customHeight="1" x14ac:dyDescent="0.2">
      <c r="A400" s="159"/>
      <c r="B400" s="120"/>
      <c r="C400" s="120"/>
      <c r="D400" s="163"/>
      <c r="E400" s="120"/>
      <c r="F400" s="120"/>
      <c r="G400" s="120"/>
      <c r="H400" s="124"/>
    </row>
    <row r="401" spans="1:8" ht="15" hidden="1" customHeight="1" x14ac:dyDescent="0.2">
      <c r="A401" s="159"/>
      <c r="B401" s="120"/>
      <c r="C401" s="120"/>
      <c r="D401" s="163"/>
      <c r="E401" s="120"/>
      <c r="F401" s="120"/>
      <c r="G401" s="120"/>
      <c r="H401" s="124"/>
    </row>
    <row r="402" spans="1:8" ht="15" hidden="1" customHeight="1" x14ac:dyDescent="0.2">
      <c r="A402" s="159"/>
      <c r="B402" s="120"/>
      <c r="C402" s="120"/>
      <c r="D402" s="163"/>
      <c r="E402" s="120"/>
      <c r="F402" s="120"/>
      <c r="G402" s="120"/>
      <c r="H402" s="124"/>
    </row>
    <row r="403" spans="1:8" ht="15" hidden="1" customHeight="1" x14ac:dyDescent="0.2">
      <c r="A403" s="159"/>
      <c r="B403" s="120"/>
      <c r="C403" s="120"/>
      <c r="D403" s="163"/>
      <c r="E403" s="120"/>
      <c r="F403" s="120"/>
      <c r="G403" s="120"/>
      <c r="H403" s="124"/>
    </row>
    <row r="404" spans="1:8" ht="15" hidden="1" customHeight="1" x14ac:dyDescent="0.2">
      <c r="A404" s="159"/>
      <c r="B404" s="120"/>
      <c r="C404" s="120"/>
      <c r="D404" s="163"/>
      <c r="E404" s="120"/>
      <c r="F404" s="120"/>
      <c r="G404" s="120"/>
      <c r="H404" s="124"/>
    </row>
    <row r="405" spans="1:8" ht="15" hidden="1" customHeight="1" x14ac:dyDescent="0.2">
      <c r="A405" s="159"/>
      <c r="B405" s="120"/>
      <c r="C405" s="120"/>
      <c r="D405" s="163"/>
      <c r="E405" s="120"/>
      <c r="F405" s="120"/>
      <c r="G405" s="120"/>
      <c r="H405" s="124"/>
    </row>
    <row r="406" spans="1:8" ht="15" hidden="1" customHeight="1" x14ac:dyDescent="0.2">
      <c r="A406" s="159"/>
      <c r="B406" s="120"/>
      <c r="C406" s="120"/>
      <c r="D406" s="163"/>
      <c r="E406" s="120"/>
      <c r="F406" s="120"/>
      <c r="G406" s="120"/>
      <c r="H406" s="124"/>
    </row>
    <row r="407" spans="1:8" ht="15" hidden="1" customHeight="1" x14ac:dyDescent="0.2">
      <c r="A407" s="159"/>
      <c r="B407" s="120"/>
      <c r="C407" s="120"/>
      <c r="D407" s="163"/>
      <c r="E407" s="120"/>
      <c r="F407" s="120"/>
      <c r="G407" s="120"/>
      <c r="H407" s="124"/>
    </row>
    <row r="408" spans="1:8" ht="15" hidden="1" customHeight="1" x14ac:dyDescent="0.2">
      <c r="A408" s="159"/>
      <c r="B408" s="120"/>
      <c r="C408" s="120"/>
      <c r="D408" s="163"/>
      <c r="E408" s="120"/>
      <c r="F408" s="120"/>
      <c r="G408" s="120"/>
      <c r="H408" s="124"/>
    </row>
    <row r="409" spans="1:8" ht="15" hidden="1" customHeight="1" x14ac:dyDescent="0.2">
      <c r="A409" s="159"/>
      <c r="B409" s="120"/>
      <c r="C409" s="120"/>
      <c r="D409" s="163"/>
      <c r="E409" s="120"/>
      <c r="F409" s="120"/>
      <c r="G409" s="120"/>
      <c r="H409" s="124"/>
    </row>
    <row r="410" spans="1:8" ht="15" hidden="1" customHeight="1" x14ac:dyDescent="0.2">
      <c r="A410" s="159"/>
      <c r="B410" s="120"/>
      <c r="C410" s="120"/>
      <c r="D410" s="163"/>
      <c r="E410" s="120"/>
      <c r="F410" s="120"/>
      <c r="G410" s="120"/>
      <c r="H410" s="124"/>
    </row>
    <row r="411" spans="1:8" ht="15" hidden="1" customHeight="1" x14ac:dyDescent="0.2">
      <c r="A411" s="159"/>
      <c r="B411" s="120"/>
      <c r="C411" s="120"/>
      <c r="D411" s="163"/>
      <c r="E411" s="120"/>
      <c r="F411" s="120"/>
      <c r="G411" s="120"/>
      <c r="H411" s="124"/>
    </row>
    <row r="412" spans="1:8" ht="15" hidden="1" customHeight="1" x14ac:dyDescent="0.2">
      <c r="A412" s="159"/>
      <c r="B412" s="120"/>
      <c r="C412" s="120"/>
      <c r="D412" s="163"/>
      <c r="E412" s="120"/>
      <c r="F412" s="120"/>
      <c r="G412" s="120"/>
      <c r="H412" s="124"/>
    </row>
    <row r="413" spans="1:8" ht="15" hidden="1" customHeight="1" x14ac:dyDescent="0.2">
      <c r="A413" s="159"/>
      <c r="B413" s="120"/>
      <c r="C413" s="120"/>
      <c r="D413" s="163"/>
      <c r="E413" s="120"/>
      <c r="F413" s="120"/>
      <c r="G413" s="120"/>
      <c r="H413" s="124"/>
    </row>
    <row r="414" spans="1:8" ht="15" hidden="1" customHeight="1" x14ac:dyDescent="0.2">
      <c r="A414" s="159"/>
      <c r="B414" s="120"/>
      <c r="C414" s="120"/>
      <c r="D414" s="163"/>
      <c r="E414" s="120"/>
      <c r="F414" s="120"/>
      <c r="G414" s="120"/>
      <c r="H414" s="124"/>
    </row>
    <row r="415" spans="1:8" ht="15" hidden="1" customHeight="1" x14ac:dyDescent="0.2">
      <c r="A415" s="159"/>
      <c r="B415" s="120"/>
      <c r="C415" s="120"/>
      <c r="D415" s="163"/>
      <c r="E415" s="120"/>
      <c r="F415" s="120"/>
      <c r="G415" s="120"/>
      <c r="H415" s="124"/>
    </row>
    <row r="416" spans="1:8" ht="15" hidden="1" customHeight="1" x14ac:dyDescent="0.2">
      <c r="A416" s="159"/>
      <c r="B416" s="120"/>
      <c r="C416" s="120"/>
      <c r="D416" s="163"/>
      <c r="E416" s="120"/>
      <c r="F416" s="120"/>
      <c r="G416" s="120"/>
      <c r="H416" s="124"/>
    </row>
    <row r="417" spans="1:8" ht="15" hidden="1" customHeight="1" x14ac:dyDescent="0.2">
      <c r="A417" s="159"/>
      <c r="B417" s="120"/>
      <c r="C417" s="120"/>
      <c r="D417" s="163"/>
      <c r="E417" s="120"/>
      <c r="F417" s="120"/>
      <c r="G417" s="120"/>
      <c r="H417" s="124"/>
    </row>
    <row r="418" spans="1:8" ht="15" hidden="1" customHeight="1" x14ac:dyDescent="0.2">
      <c r="A418" s="159"/>
      <c r="B418" s="120"/>
      <c r="C418" s="120"/>
      <c r="D418" s="163"/>
      <c r="E418" s="120"/>
      <c r="F418" s="120"/>
      <c r="G418" s="120"/>
      <c r="H418" s="124"/>
    </row>
    <row r="419" spans="1:8" ht="15" hidden="1" customHeight="1" x14ac:dyDescent="0.2">
      <c r="A419" s="159"/>
      <c r="B419" s="120"/>
      <c r="C419" s="120"/>
      <c r="D419" s="163"/>
      <c r="E419" s="120"/>
      <c r="F419" s="120"/>
      <c r="G419" s="120"/>
      <c r="H419" s="124"/>
    </row>
    <row r="420" spans="1:8" ht="15" hidden="1" customHeight="1" x14ac:dyDescent="0.2">
      <c r="A420" s="159"/>
      <c r="B420" s="120"/>
      <c r="C420" s="120"/>
      <c r="D420" s="163"/>
      <c r="E420" s="120"/>
      <c r="F420" s="120"/>
      <c r="G420" s="120"/>
      <c r="H420" s="124"/>
    </row>
    <row r="421" spans="1:8" ht="15" hidden="1" customHeight="1" x14ac:dyDescent="0.2">
      <c r="A421" s="159"/>
      <c r="B421" s="120"/>
      <c r="C421" s="120"/>
      <c r="D421" s="163"/>
      <c r="E421" s="120"/>
      <c r="F421" s="120"/>
      <c r="G421" s="120"/>
      <c r="H421" s="124"/>
    </row>
    <row r="422" spans="1:8" ht="15" hidden="1" customHeight="1" x14ac:dyDescent="0.2">
      <c r="A422" s="159"/>
      <c r="B422" s="120"/>
      <c r="C422" s="120"/>
      <c r="D422" s="163"/>
      <c r="E422" s="120"/>
      <c r="F422" s="120"/>
      <c r="G422" s="120"/>
      <c r="H422" s="124"/>
    </row>
    <row r="423" spans="1:8" ht="15" hidden="1" customHeight="1" x14ac:dyDescent="0.2">
      <c r="A423" s="159"/>
      <c r="B423" s="120"/>
      <c r="C423" s="120"/>
      <c r="D423" s="163"/>
      <c r="E423" s="120"/>
      <c r="F423" s="120"/>
      <c r="G423" s="120"/>
      <c r="H423" s="124"/>
    </row>
    <row r="424" spans="1:8" ht="15" hidden="1" customHeight="1" x14ac:dyDescent="0.2">
      <c r="A424" s="159"/>
      <c r="B424" s="120"/>
      <c r="C424" s="120"/>
      <c r="D424" s="163"/>
      <c r="E424" s="120"/>
      <c r="F424" s="120"/>
      <c r="G424" s="120"/>
      <c r="H424" s="124"/>
    </row>
    <row r="425" spans="1:8" ht="15" hidden="1" customHeight="1" x14ac:dyDescent="0.2">
      <c r="A425" s="159"/>
      <c r="B425" s="120"/>
      <c r="C425" s="120"/>
      <c r="D425" s="163"/>
      <c r="E425" s="120"/>
      <c r="F425" s="120"/>
      <c r="G425" s="120"/>
      <c r="H425" s="124"/>
    </row>
    <row r="426" spans="1:8" ht="15" hidden="1" customHeight="1" x14ac:dyDescent="0.2">
      <c r="A426" s="159"/>
      <c r="B426" s="120"/>
      <c r="C426" s="120"/>
      <c r="D426" s="163"/>
      <c r="E426" s="120"/>
      <c r="F426" s="120"/>
      <c r="G426" s="120"/>
      <c r="H426" s="124"/>
    </row>
    <row r="427" spans="1:8" ht="15" hidden="1" customHeight="1" x14ac:dyDescent="0.2">
      <c r="A427" s="159"/>
      <c r="B427" s="120"/>
      <c r="C427" s="120"/>
      <c r="D427" s="163"/>
      <c r="E427" s="120"/>
      <c r="F427" s="120"/>
      <c r="G427" s="120"/>
      <c r="H427" s="124"/>
    </row>
    <row r="428" spans="1:8" ht="15" hidden="1" customHeight="1" x14ac:dyDescent="0.2">
      <c r="A428" s="159"/>
      <c r="B428" s="120"/>
      <c r="C428" s="120"/>
      <c r="D428" s="163"/>
      <c r="E428" s="120"/>
      <c r="F428" s="120"/>
      <c r="G428" s="120"/>
      <c r="H428" s="124"/>
    </row>
    <row r="429" spans="1:8" ht="15" hidden="1" customHeight="1" x14ac:dyDescent="0.2">
      <c r="A429" s="159"/>
      <c r="B429" s="120"/>
      <c r="C429" s="120"/>
      <c r="D429" s="163"/>
      <c r="E429" s="120"/>
      <c r="F429" s="120"/>
      <c r="G429" s="120"/>
      <c r="H429" s="124"/>
    </row>
    <row r="430" spans="1:8" ht="15" hidden="1" customHeight="1" x14ac:dyDescent="0.2">
      <c r="A430" s="159"/>
      <c r="B430" s="120"/>
      <c r="C430" s="120"/>
      <c r="D430" s="163"/>
      <c r="E430" s="120"/>
      <c r="F430" s="120"/>
      <c r="G430" s="120"/>
      <c r="H430" s="124"/>
    </row>
    <row r="431" spans="1:8" ht="15" hidden="1" customHeight="1" x14ac:dyDescent="0.2">
      <c r="A431" s="159"/>
      <c r="B431" s="120"/>
      <c r="C431" s="120"/>
      <c r="D431" s="163"/>
      <c r="E431" s="120"/>
      <c r="F431" s="120"/>
      <c r="G431" s="120"/>
      <c r="H431" s="124"/>
    </row>
    <row r="432" spans="1:8" ht="15" hidden="1" customHeight="1" x14ac:dyDescent="0.2">
      <c r="A432" s="159"/>
      <c r="B432" s="120"/>
      <c r="C432" s="120"/>
      <c r="D432" s="163"/>
      <c r="E432" s="120"/>
      <c r="F432" s="120"/>
      <c r="G432" s="120"/>
      <c r="H432" s="124"/>
    </row>
    <row r="433" spans="1:8" ht="15" hidden="1" customHeight="1" x14ac:dyDescent="0.2">
      <c r="A433" s="159"/>
      <c r="B433" s="120"/>
      <c r="C433" s="120"/>
      <c r="D433" s="163"/>
      <c r="E433" s="120"/>
      <c r="F433" s="120"/>
      <c r="G433" s="120"/>
      <c r="H433" s="124"/>
    </row>
    <row r="434" spans="1:8" ht="15" hidden="1" customHeight="1" x14ac:dyDescent="0.2">
      <c r="A434" s="159"/>
      <c r="B434" s="120"/>
      <c r="C434" s="120"/>
      <c r="D434" s="163"/>
      <c r="E434" s="120"/>
      <c r="F434" s="120"/>
      <c r="G434" s="120"/>
      <c r="H434" s="124"/>
    </row>
    <row r="435" spans="1:8" ht="15" hidden="1" customHeight="1" x14ac:dyDescent="0.2">
      <c r="A435" s="159"/>
      <c r="B435" s="120"/>
      <c r="C435" s="120"/>
      <c r="D435" s="163"/>
      <c r="E435" s="120"/>
      <c r="F435" s="120"/>
      <c r="G435" s="120"/>
      <c r="H435" s="124"/>
    </row>
    <row r="436" spans="1:8" ht="15" hidden="1" customHeight="1" x14ac:dyDescent="0.2">
      <c r="A436" s="159"/>
      <c r="B436" s="120"/>
      <c r="C436" s="120"/>
      <c r="D436" s="163"/>
      <c r="E436" s="120"/>
      <c r="F436" s="120"/>
      <c r="G436" s="120"/>
      <c r="H436" s="124"/>
    </row>
    <row r="437" spans="1:8" ht="15" hidden="1" customHeight="1" x14ac:dyDescent="0.2">
      <c r="A437" s="159"/>
      <c r="B437" s="120"/>
      <c r="C437" s="120"/>
      <c r="D437" s="163"/>
      <c r="E437" s="120"/>
      <c r="F437" s="120"/>
      <c r="G437" s="120"/>
      <c r="H437" s="124"/>
    </row>
    <row r="438" spans="1:8" ht="15" hidden="1" customHeight="1" x14ac:dyDescent="0.2">
      <c r="A438" s="159"/>
      <c r="B438" s="120"/>
      <c r="C438" s="120"/>
      <c r="D438" s="163"/>
      <c r="E438" s="120"/>
      <c r="F438" s="120"/>
      <c r="G438" s="120"/>
      <c r="H438" s="124"/>
    </row>
    <row r="439" spans="1:8" ht="15" hidden="1" customHeight="1" x14ac:dyDescent="0.2">
      <c r="A439" s="159"/>
      <c r="B439" s="120"/>
      <c r="C439" s="120"/>
      <c r="D439" s="163"/>
      <c r="E439" s="120"/>
      <c r="F439" s="120"/>
      <c r="G439" s="120"/>
      <c r="H439" s="124"/>
    </row>
    <row r="440" spans="1:8" ht="15" hidden="1" customHeight="1" x14ac:dyDescent="0.2">
      <c r="A440" s="159"/>
      <c r="B440" s="120"/>
      <c r="C440" s="120"/>
      <c r="D440" s="163"/>
      <c r="E440" s="120"/>
      <c r="F440" s="120"/>
      <c r="G440" s="120"/>
      <c r="H440" s="124"/>
    </row>
    <row r="441" spans="1:8" ht="15" hidden="1" customHeight="1" x14ac:dyDescent="0.2">
      <c r="A441" s="159"/>
      <c r="B441" s="120"/>
      <c r="C441" s="120"/>
      <c r="D441" s="163"/>
      <c r="E441" s="120"/>
      <c r="F441" s="120"/>
      <c r="G441" s="120"/>
      <c r="H441" s="124"/>
    </row>
    <row r="442" spans="1:8" ht="15" hidden="1" customHeight="1" x14ac:dyDescent="0.2">
      <c r="A442" s="159"/>
      <c r="B442" s="120"/>
      <c r="C442" s="120"/>
      <c r="D442" s="163"/>
      <c r="E442" s="120"/>
      <c r="F442" s="120"/>
      <c r="G442" s="120"/>
      <c r="H442" s="124"/>
    </row>
    <row r="443" spans="1:8" ht="15" hidden="1" customHeight="1" x14ac:dyDescent="0.2">
      <c r="A443" s="159"/>
      <c r="B443" s="120"/>
      <c r="C443" s="120"/>
      <c r="D443" s="163"/>
      <c r="E443" s="120"/>
      <c r="F443" s="120"/>
      <c r="G443" s="120"/>
      <c r="H443" s="124"/>
    </row>
    <row r="444" spans="1:8" ht="15" hidden="1" customHeight="1" x14ac:dyDescent="0.2">
      <c r="A444" s="159"/>
      <c r="B444" s="120"/>
      <c r="C444" s="120"/>
      <c r="D444" s="163"/>
      <c r="E444" s="120"/>
      <c r="F444" s="120"/>
      <c r="G444" s="120"/>
      <c r="H444" s="124"/>
    </row>
    <row r="445" spans="1:8" ht="15" hidden="1" customHeight="1" x14ac:dyDescent="0.2">
      <c r="A445" s="159"/>
      <c r="B445" s="120"/>
      <c r="C445" s="120"/>
      <c r="D445" s="163"/>
      <c r="E445" s="120"/>
      <c r="F445" s="120"/>
      <c r="G445" s="120"/>
      <c r="H445" s="124"/>
    </row>
    <row r="446" spans="1:8" ht="15" hidden="1" customHeight="1" x14ac:dyDescent="0.2">
      <c r="A446" s="159"/>
      <c r="B446" s="120"/>
      <c r="C446" s="120"/>
      <c r="D446" s="163"/>
      <c r="E446" s="120"/>
      <c r="F446" s="120"/>
      <c r="G446" s="120"/>
      <c r="H446" s="124"/>
    </row>
    <row r="447" spans="1:8" ht="15" hidden="1" customHeight="1" x14ac:dyDescent="0.2">
      <c r="A447" s="159"/>
      <c r="B447" s="120"/>
      <c r="C447" s="120"/>
      <c r="D447" s="163"/>
      <c r="E447" s="120"/>
      <c r="F447" s="120"/>
      <c r="G447" s="120"/>
      <c r="H447" s="124"/>
    </row>
    <row r="448" spans="1:8" ht="15" hidden="1" customHeight="1" x14ac:dyDescent="0.2">
      <c r="A448" s="159"/>
      <c r="B448" s="120"/>
      <c r="C448" s="120"/>
      <c r="D448" s="163"/>
      <c r="E448" s="120"/>
      <c r="F448" s="120"/>
      <c r="G448" s="120"/>
      <c r="H448" s="124"/>
    </row>
    <row r="449" spans="1:8" ht="15" hidden="1" customHeight="1" x14ac:dyDescent="0.2">
      <c r="A449" s="159"/>
      <c r="B449" s="120"/>
      <c r="C449" s="120"/>
      <c r="D449" s="163"/>
      <c r="E449" s="120"/>
      <c r="F449" s="120"/>
      <c r="G449" s="120"/>
      <c r="H449" s="124"/>
    </row>
    <row r="450" spans="1:8" ht="15" hidden="1" customHeight="1" x14ac:dyDescent="0.2">
      <c r="A450" s="159"/>
      <c r="B450" s="120"/>
      <c r="C450" s="120"/>
      <c r="D450" s="163"/>
      <c r="E450" s="120"/>
      <c r="F450" s="120"/>
      <c r="G450" s="120"/>
      <c r="H450" s="124"/>
    </row>
    <row r="451" spans="1:8" ht="15" hidden="1" customHeight="1" x14ac:dyDescent="0.2">
      <c r="A451" s="159"/>
      <c r="B451" s="120"/>
      <c r="C451" s="120"/>
      <c r="D451" s="163"/>
      <c r="E451" s="120"/>
      <c r="F451" s="120"/>
      <c r="G451" s="120"/>
      <c r="H451" s="124"/>
    </row>
    <row r="452" spans="1:8" ht="15" hidden="1" customHeight="1" x14ac:dyDescent="0.2">
      <c r="A452" s="159"/>
      <c r="B452" s="120"/>
      <c r="C452" s="120"/>
      <c r="D452" s="163"/>
      <c r="E452" s="120"/>
      <c r="F452" s="120"/>
      <c r="G452" s="120"/>
      <c r="H452" s="124"/>
    </row>
    <row r="453" spans="1:8" ht="15" hidden="1" customHeight="1" x14ac:dyDescent="0.2">
      <c r="A453" s="159"/>
      <c r="B453" s="120"/>
      <c r="C453" s="120"/>
      <c r="D453" s="163"/>
      <c r="E453" s="120"/>
      <c r="F453" s="120"/>
      <c r="G453" s="120"/>
      <c r="H453" s="124"/>
    </row>
    <row r="454" spans="1:8" ht="15" hidden="1" customHeight="1" x14ac:dyDescent="0.2">
      <c r="A454" s="159"/>
      <c r="B454" s="120"/>
      <c r="C454" s="120"/>
      <c r="D454" s="163"/>
      <c r="E454" s="120"/>
      <c r="F454" s="120"/>
      <c r="G454" s="120"/>
      <c r="H454" s="124"/>
    </row>
    <row r="455" spans="1:8" ht="15" hidden="1" customHeight="1" x14ac:dyDescent="0.2">
      <c r="A455" s="159"/>
      <c r="B455" s="120"/>
      <c r="C455" s="120"/>
      <c r="D455" s="163"/>
      <c r="E455" s="120"/>
      <c r="F455" s="120"/>
      <c r="G455" s="120"/>
      <c r="H455" s="124"/>
    </row>
    <row r="456" spans="1:8" ht="15" hidden="1" customHeight="1" x14ac:dyDescent="0.2">
      <c r="A456" s="159"/>
      <c r="B456" s="120"/>
      <c r="C456" s="120"/>
      <c r="D456" s="163"/>
      <c r="E456" s="120"/>
      <c r="F456" s="120"/>
      <c r="G456" s="120"/>
      <c r="H456" s="124"/>
    </row>
    <row r="457" spans="1:8" ht="15" hidden="1" customHeight="1" x14ac:dyDescent="0.2">
      <c r="A457" s="159"/>
      <c r="B457" s="120"/>
      <c r="C457" s="120"/>
      <c r="D457" s="163"/>
      <c r="E457" s="120"/>
      <c r="F457" s="120"/>
      <c r="G457" s="120"/>
      <c r="H457" s="124"/>
    </row>
    <row r="458" spans="1:8" ht="15" hidden="1" customHeight="1" x14ac:dyDescent="0.2">
      <c r="A458" s="159"/>
      <c r="B458" s="120"/>
      <c r="C458" s="120"/>
      <c r="D458" s="163"/>
      <c r="E458" s="120"/>
      <c r="F458" s="120"/>
      <c r="G458" s="120"/>
      <c r="H458" s="124"/>
    </row>
    <row r="459" spans="1:8" ht="15" hidden="1" customHeight="1" x14ac:dyDescent="0.2">
      <c r="A459" s="159"/>
      <c r="B459" s="120"/>
      <c r="C459" s="120"/>
      <c r="D459" s="163"/>
      <c r="E459" s="120"/>
      <c r="F459" s="120"/>
      <c r="G459" s="120"/>
      <c r="H459" s="124"/>
    </row>
    <row r="460" spans="1:8" ht="15" hidden="1" customHeight="1" x14ac:dyDescent="0.2">
      <c r="A460" s="159"/>
      <c r="B460" s="120"/>
      <c r="C460" s="120"/>
      <c r="D460" s="163"/>
      <c r="E460" s="120"/>
      <c r="F460" s="120"/>
      <c r="G460" s="120"/>
      <c r="H460" s="124"/>
    </row>
    <row r="461" spans="1:8" ht="15" hidden="1" customHeight="1" x14ac:dyDescent="0.2">
      <c r="A461" s="159"/>
      <c r="B461" s="120"/>
      <c r="C461" s="120"/>
      <c r="D461" s="163"/>
      <c r="E461" s="120"/>
      <c r="F461" s="120"/>
      <c r="G461" s="120"/>
      <c r="H461" s="124"/>
    </row>
    <row r="462" spans="1:8" ht="15" hidden="1" customHeight="1" x14ac:dyDescent="0.2">
      <c r="A462" s="159"/>
      <c r="B462" s="120"/>
      <c r="C462" s="120"/>
      <c r="D462" s="163"/>
      <c r="E462" s="120"/>
      <c r="F462" s="120"/>
      <c r="G462" s="120"/>
      <c r="H462" s="124"/>
    </row>
    <row r="463" spans="1:8" ht="15" hidden="1" customHeight="1" x14ac:dyDescent="0.2">
      <c r="A463" s="159"/>
      <c r="B463" s="120"/>
      <c r="C463" s="120"/>
      <c r="D463" s="163"/>
      <c r="E463" s="120"/>
      <c r="F463" s="120"/>
      <c r="G463" s="120"/>
      <c r="H463" s="124"/>
    </row>
    <row r="464" spans="1:8" ht="15" hidden="1" customHeight="1" x14ac:dyDescent="0.2">
      <c r="A464" s="159"/>
      <c r="B464" s="120"/>
      <c r="C464" s="120"/>
      <c r="D464" s="163"/>
      <c r="E464" s="120"/>
      <c r="F464" s="120"/>
      <c r="G464" s="120"/>
      <c r="H464" s="124"/>
    </row>
    <row r="465" spans="1:8" ht="15" hidden="1" customHeight="1" x14ac:dyDescent="0.2">
      <c r="A465" s="159"/>
      <c r="B465" s="120"/>
      <c r="C465" s="120"/>
      <c r="D465" s="163"/>
      <c r="E465" s="120"/>
      <c r="F465" s="120"/>
      <c r="G465" s="120"/>
      <c r="H465" s="124"/>
    </row>
    <row r="466" spans="1:8" ht="15" hidden="1" customHeight="1" x14ac:dyDescent="0.2">
      <c r="A466" s="159"/>
      <c r="B466" s="120"/>
      <c r="C466" s="120"/>
      <c r="D466" s="163"/>
      <c r="E466" s="120"/>
      <c r="F466" s="120"/>
      <c r="G466" s="120"/>
      <c r="H466" s="124"/>
    </row>
    <row r="467" spans="1:8" ht="15" hidden="1" customHeight="1" x14ac:dyDescent="0.2">
      <c r="A467" s="159"/>
      <c r="B467" s="120"/>
      <c r="C467" s="120"/>
      <c r="D467" s="163"/>
      <c r="E467" s="120"/>
      <c r="F467" s="120"/>
      <c r="G467" s="120"/>
      <c r="H467" s="124"/>
    </row>
    <row r="468" spans="1:8" ht="15" hidden="1" customHeight="1" x14ac:dyDescent="0.2">
      <c r="A468" s="159"/>
      <c r="B468" s="120"/>
      <c r="C468" s="120"/>
      <c r="D468" s="163"/>
      <c r="E468" s="120"/>
      <c r="F468" s="120"/>
      <c r="G468" s="120"/>
      <c r="H468" s="124"/>
    </row>
    <row r="469" spans="1:8" ht="15" hidden="1" customHeight="1" x14ac:dyDescent="0.2">
      <c r="A469" s="159"/>
      <c r="B469" s="120"/>
      <c r="C469" s="120"/>
      <c r="D469" s="163"/>
      <c r="E469" s="120"/>
      <c r="F469" s="120"/>
      <c r="G469" s="120"/>
      <c r="H469" s="124"/>
    </row>
    <row r="470" spans="1:8" ht="15" hidden="1" customHeight="1" x14ac:dyDescent="0.2">
      <c r="A470" s="159"/>
      <c r="B470" s="120"/>
      <c r="C470" s="120"/>
      <c r="D470" s="163"/>
      <c r="E470" s="120"/>
      <c r="F470" s="120"/>
      <c r="G470" s="120"/>
      <c r="H470" s="124"/>
    </row>
    <row r="471" spans="1:8" ht="15" hidden="1" customHeight="1" x14ac:dyDescent="0.2">
      <c r="A471" s="159"/>
      <c r="B471" s="120"/>
      <c r="C471" s="120"/>
      <c r="D471" s="163"/>
      <c r="E471" s="120"/>
      <c r="F471" s="120"/>
      <c r="G471" s="120"/>
      <c r="H471" s="124"/>
    </row>
    <row r="472" spans="1:8" ht="15" hidden="1" customHeight="1" x14ac:dyDescent="0.2">
      <c r="A472" s="159"/>
      <c r="B472" s="120"/>
      <c r="C472" s="120"/>
      <c r="D472" s="163"/>
      <c r="E472" s="120"/>
      <c r="F472" s="120"/>
      <c r="G472" s="120"/>
      <c r="H472" s="124"/>
    </row>
    <row r="473" spans="1:8" ht="15" hidden="1" customHeight="1" x14ac:dyDescent="0.2">
      <c r="A473" s="159"/>
      <c r="B473" s="120"/>
      <c r="C473" s="120"/>
      <c r="D473" s="163"/>
      <c r="E473" s="120"/>
      <c r="F473" s="120"/>
      <c r="G473" s="120"/>
      <c r="H473" s="124"/>
    </row>
    <row r="474" spans="1:8" ht="15" hidden="1" customHeight="1" x14ac:dyDescent="0.2">
      <c r="A474" s="159"/>
      <c r="B474" s="120"/>
      <c r="C474" s="120"/>
      <c r="D474" s="163"/>
      <c r="E474" s="120"/>
      <c r="F474" s="120"/>
      <c r="G474" s="120"/>
      <c r="H474" s="124"/>
    </row>
    <row r="475" spans="1:8" ht="15" hidden="1" customHeight="1" x14ac:dyDescent="0.2">
      <c r="A475" s="159"/>
      <c r="B475" s="120"/>
      <c r="C475" s="120"/>
      <c r="D475" s="163"/>
      <c r="E475" s="120"/>
      <c r="F475" s="120"/>
      <c r="G475" s="120"/>
      <c r="H475" s="124"/>
    </row>
    <row r="476" spans="1:8" ht="15" hidden="1" customHeight="1" x14ac:dyDescent="0.2">
      <c r="A476" s="159"/>
      <c r="B476" s="120"/>
      <c r="C476" s="120"/>
      <c r="D476" s="163"/>
      <c r="E476" s="120"/>
      <c r="F476" s="120"/>
      <c r="G476" s="120"/>
      <c r="H476" s="124"/>
    </row>
    <row r="477" spans="1:8" ht="15" hidden="1" customHeight="1" x14ac:dyDescent="0.2">
      <c r="A477" s="159"/>
      <c r="B477" s="120"/>
      <c r="C477" s="120"/>
      <c r="D477" s="163"/>
      <c r="E477" s="120"/>
      <c r="F477" s="120"/>
      <c r="G477" s="120"/>
      <c r="H477" s="124"/>
    </row>
    <row r="478" spans="1:8" ht="15" hidden="1" customHeight="1" x14ac:dyDescent="0.2">
      <c r="A478" s="159"/>
      <c r="B478" s="120"/>
      <c r="C478" s="120"/>
      <c r="D478" s="163"/>
      <c r="E478" s="120"/>
      <c r="F478" s="120"/>
      <c r="G478" s="120"/>
      <c r="H478" s="124"/>
    </row>
    <row r="479" spans="1:8" ht="15" hidden="1" customHeight="1" x14ac:dyDescent="0.2">
      <c r="A479" s="159"/>
      <c r="B479" s="120"/>
      <c r="C479" s="120"/>
      <c r="D479" s="163"/>
      <c r="E479" s="120"/>
      <c r="F479" s="120"/>
      <c r="G479" s="120"/>
      <c r="H479" s="124"/>
    </row>
    <row r="480" spans="1:8" ht="15" hidden="1" customHeight="1" x14ac:dyDescent="0.2">
      <c r="A480" s="159"/>
      <c r="B480" s="120"/>
      <c r="C480" s="120"/>
      <c r="D480" s="163"/>
      <c r="E480" s="120"/>
      <c r="F480" s="120"/>
      <c r="G480" s="120"/>
      <c r="H480" s="124"/>
    </row>
    <row r="481" spans="1:8" ht="15" hidden="1" customHeight="1" x14ac:dyDescent="0.2">
      <c r="A481" s="159"/>
      <c r="B481" s="120"/>
      <c r="C481" s="120"/>
      <c r="D481" s="163"/>
      <c r="E481" s="120"/>
      <c r="F481" s="120"/>
      <c r="G481" s="120"/>
      <c r="H481" s="124"/>
    </row>
    <row r="482" spans="1:8" ht="15" hidden="1" customHeight="1" x14ac:dyDescent="0.2">
      <c r="A482" s="159"/>
      <c r="B482" s="120"/>
      <c r="C482" s="120"/>
      <c r="D482" s="163"/>
      <c r="E482" s="120"/>
      <c r="F482" s="120"/>
      <c r="G482" s="120"/>
      <c r="H482" s="124"/>
    </row>
    <row r="483" spans="1:8" ht="15" hidden="1" customHeight="1" x14ac:dyDescent="0.2">
      <c r="A483" s="159"/>
      <c r="B483" s="120"/>
      <c r="C483" s="120"/>
      <c r="D483" s="163"/>
      <c r="E483" s="120"/>
      <c r="F483" s="120"/>
      <c r="G483" s="120"/>
      <c r="H483" s="124"/>
    </row>
    <row r="484" spans="1:8" ht="15" hidden="1" customHeight="1" x14ac:dyDescent="0.2">
      <c r="A484" s="159"/>
      <c r="B484" s="120"/>
      <c r="C484" s="120"/>
      <c r="D484" s="163"/>
      <c r="E484" s="120"/>
      <c r="F484" s="120"/>
      <c r="G484" s="120"/>
      <c r="H484" s="124"/>
    </row>
    <row r="485" spans="1:8" ht="15" hidden="1" customHeight="1" x14ac:dyDescent="0.2">
      <c r="A485" s="159"/>
      <c r="B485" s="120"/>
      <c r="C485" s="120"/>
      <c r="D485" s="163"/>
      <c r="E485" s="120"/>
      <c r="F485" s="120"/>
      <c r="G485" s="120"/>
      <c r="H485" s="124"/>
    </row>
    <row r="486" spans="1:8" ht="15" hidden="1" customHeight="1" x14ac:dyDescent="0.2">
      <c r="A486" s="159"/>
      <c r="B486" s="120"/>
      <c r="C486" s="120"/>
      <c r="D486" s="163"/>
      <c r="E486" s="120"/>
      <c r="F486" s="120"/>
      <c r="G486" s="120"/>
      <c r="H486" s="124"/>
    </row>
    <row r="487" spans="1:8" ht="15" hidden="1" customHeight="1" x14ac:dyDescent="0.2">
      <c r="A487" s="159"/>
      <c r="B487" s="120"/>
      <c r="C487" s="120"/>
      <c r="D487" s="163"/>
      <c r="E487" s="120"/>
      <c r="F487" s="120"/>
      <c r="G487" s="120"/>
      <c r="H487" s="124"/>
    </row>
    <row r="488" spans="1:8" ht="15" hidden="1" customHeight="1" x14ac:dyDescent="0.2">
      <c r="A488" s="159"/>
      <c r="B488" s="120"/>
      <c r="C488" s="120"/>
      <c r="D488" s="163"/>
      <c r="E488" s="120"/>
      <c r="F488" s="120"/>
      <c r="G488" s="120"/>
      <c r="H488" s="124"/>
    </row>
    <row r="489" spans="1:8" ht="15" hidden="1" customHeight="1" x14ac:dyDescent="0.2">
      <c r="A489" s="159"/>
      <c r="B489" s="120"/>
      <c r="C489" s="120"/>
      <c r="D489" s="163"/>
      <c r="E489" s="120"/>
      <c r="F489" s="120"/>
      <c r="G489" s="120"/>
      <c r="H489" s="124"/>
    </row>
    <row r="490" spans="1:8" ht="15" hidden="1" customHeight="1" x14ac:dyDescent="0.2">
      <c r="A490" s="159"/>
      <c r="B490" s="120"/>
      <c r="C490" s="120"/>
      <c r="D490" s="163"/>
      <c r="E490" s="120"/>
      <c r="F490" s="120"/>
      <c r="G490" s="120"/>
      <c r="H490" s="124"/>
    </row>
    <row r="491" spans="1:8" ht="15" hidden="1" customHeight="1" x14ac:dyDescent="0.2">
      <c r="A491" s="159"/>
      <c r="B491" s="120"/>
      <c r="C491" s="120"/>
      <c r="D491" s="163"/>
      <c r="E491" s="120"/>
      <c r="F491" s="120"/>
      <c r="G491" s="120"/>
      <c r="H491" s="124"/>
    </row>
    <row r="492" spans="1:8" ht="15" hidden="1" customHeight="1" x14ac:dyDescent="0.2">
      <c r="A492" s="159"/>
      <c r="B492" s="120"/>
      <c r="C492" s="120"/>
      <c r="D492" s="163"/>
      <c r="E492" s="120"/>
      <c r="F492" s="120"/>
      <c r="G492" s="120"/>
      <c r="H492" s="124"/>
    </row>
    <row r="493" spans="1:8" ht="15" hidden="1" customHeight="1" x14ac:dyDescent="0.2">
      <c r="A493" s="159"/>
      <c r="B493" s="120"/>
      <c r="C493" s="120"/>
      <c r="D493" s="163"/>
      <c r="E493" s="120"/>
      <c r="F493" s="120"/>
      <c r="G493" s="120"/>
      <c r="H493" s="124"/>
    </row>
    <row r="494" spans="1:8" ht="15" hidden="1" customHeight="1" x14ac:dyDescent="0.2">
      <c r="A494" s="159"/>
      <c r="B494" s="120"/>
      <c r="C494" s="120"/>
      <c r="D494" s="163"/>
      <c r="E494" s="120"/>
      <c r="F494" s="120"/>
      <c r="G494" s="120"/>
      <c r="H494" s="124"/>
    </row>
    <row r="495" spans="1:8" ht="15" hidden="1" customHeight="1" x14ac:dyDescent="0.2">
      <c r="A495" s="159"/>
      <c r="B495" s="120"/>
      <c r="C495" s="120"/>
      <c r="D495" s="163"/>
      <c r="E495" s="120"/>
      <c r="F495" s="120"/>
      <c r="G495" s="120"/>
      <c r="H495" s="124"/>
    </row>
    <row r="496" spans="1:8" ht="15" hidden="1" customHeight="1" x14ac:dyDescent="0.2">
      <c r="A496" s="159"/>
      <c r="B496" s="120"/>
      <c r="C496" s="120"/>
      <c r="D496" s="163"/>
      <c r="E496" s="120"/>
      <c r="F496" s="120"/>
      <c r="G496" s="120"/>
      <c r="H496" s="124"/>
    </row>
    <row r="497" spans="1:8" ht="15" hidden="1" customHeight="1" x14ac:dyDescent="0.2">
      <c r="A497" s="159"/>
      <c r="B497" s="120"/>
      <c r="C497" s="120"/>
      <c r="D497" s="163"/>
      <c r="E497" s="120"/>
      <c r="F497" s="120"/>
      <c r="G497" s="120"/>
      <c r="H497" s="124"/>
    </row>
    <row r="498" spans="1:8" ht="15" hidden="1" customHeight="1" x14ac:dyDescent="0.2">
      <c r="A498" s="159"/>
      <c r="B498" s="120"/>
      <c r="C498" s="120"/>
      <c r="D498" s="163"/>
      <c r="E498" s="120"/>
      <c r="F498" s="120"/>
      <c r="G498" s="120"/>
      <c r="H498" s="124"/>
    </row>
    <row r="499" spans="1:8" ht="15" hidden="1" customHeight="1" x14ac:dyDescent="0.2">
      <c r="A499" s="159"/>
      <c r="B499" s="120"/>
      <c r="C499" s="120"/>
      <c r="D499" s="163"/>
      <c r="E499" s="120"/>
      <c r="F499" s="120"/>
      <c r="G499" s="120"/>
      <c r="H499" s="124"/>
    </row>
    <row r="500" spans="1:8" ht="15" hidden="1" customHeight="1" x14ac:dyDescent="0.2">
      <c r="A500" s="159"/>
      <c r="B500" s="120"/>
      <c r="C500" s="120"/>
      <c r="D500" s="163"/>
      <c r="E500" s="120"/>
      <c r="F500" s="120"/>
      <c r="G500" s="120"/>
      <c r="H500" s="124"/>
    </row>
    <row r="501" spans="1:8" ht="15" hidden="1" customHeight="1" x14ac:dyDescent="0.2">
      <c r="A501" s="159"/>
      <c r="B501" s="120"/>
      <c r="C501" s="120"/>
      <c r="D501" s="163"/>
      <c r="E501" s="120"/>
      <c r="F501" s="120"/>
      <c r="G501" s="120"/>
      <c r="H501" s="124"/>
    </row>
    <row r="502" spans="1:8" ht="15" hidden="1" customHeight="1" x14ac:dyDescent="0.2">
      <c r="A502" s="159"/>
      <c r="B502" s="120"/>
      <c r="C502" s="120"/>
      <c r="D502" s="163"/>
      <c r="E502" s="120"/>
      <c r="F502" s="120"/>
      <c r="G502" s="120"/>
      <c r="H502" s="124"/>
    </row>
    <row r="503" spans="1:8" ht="15" hidden="1" customHeight="1" x14ac:dyDescent="0.2">
      <c r="A503" s="159"/>
      <c r="B503" s="120"/>
      <c r="C503" s="120"/>
      <c r="D503" s="163"/>
      <c r="E503" s="120"/>
      <c r="F503" s="120"/>
      <c r="G503" s="120"/>
      <c r="H503" s="124"/>
    </row>
    <row r="504" spans="1:8" ht="15" hidden="1" customHeight="1" x14ac:dyDescent="0.2">
      <c r="A504" s="159"/>
      <c r="B504" s="120"/>
      <c r="C504" s="120"/>
      <c r="D504" s="163"/>
      <c r="E504" s="120"/>
      <c r="F504" s="120"/>
      <c r="G504" s="120"/>
      <c r="H504" s="124"/>
    </row>
    <row r="505" spans="1:8" ht="15" hidden="1" customHeight="1" x14ac:dyDescent="0.2">
      <c r="A505" s="159"/>
      <c r="B505" s="120"/>
      <c r="C505" s="120"/>
      <c r="D505" s="163"/>
      <c r="E505" s="120"/>
      <c r="F505" s="120"/>
      <c r="G505" s="120"/>
      <c r="H505" s="124"/>
    </row>
    <row r="506" spans="1:8" ht="15" hidden="1" customHeight="1" x14ac:dyDescent="0.2">
      <c r="A506" s="159"/>
      <c r="B506" s="120"/>
      <c r="C506" s="120"/>
      <c r="D506" s="163"/>
      <c r="E506" s="120"/>
      <c r="F506" s="120"/>
      <c r="G506" s="120"/>
      <c r="H506" s="124"/>
    </row>
    <row r="507" spans="1:8" ht="15" hidden="1" customHeight="1" x14ac:dyDescent="0.2">
      <c r="A507" s="159"/>
      <c r="B507" s="120"/>
      <c r="C507" s="120"/>
      <c r="D507" s="163"/>
      <c r="E507" s="120"/>
      <c r="F507" s="120"/>
      <c r="G507" s="120"/>
      <c r="H507" s="124"/>
    </row>
    <row r="508" spans="1:8" ht="15" hidden="1" customHeight="1" x14ac:dyDescent="0.2">
      <c r="A508" s="159"/>
      <c r="B508" s="120"/>
      <c r="C508" s="120"/>
      <c r="D508" s="163"/>
      <c r="E508" s="120"/>
      <c r="F508" s="120"/>
      <c r="G508" s="120"/>
      <c r="H508" s="124"/>
    </row>
    <row r="509" spans="1:8" ht="15" hidden="1" customHeight="1" x14ac:dyDescent="0.2">
      <c r="A509" s="159"/>
      <c r="B509" s="120"/>
      <c r="C509" s="120"/>
      <c r="D509" s="163"/>
      <c r="E509" s="120"/>
      <c r="F509" s="120"/>
      <c r="G509" s="120"/>
      <c r="H509" s="124"/>
    </row>
    <row r="510" spans="1:8" ht="15" hidden="1" customHeight="1" x14ac:dyDescent="0.2">
      <c r="A510" s="159"/>
      <c r="B510" s="120"/>
      <c r="C510" s="120"/>
      <c r="D510" s="163"/>
      <c r="E510" s="120"/>
      <c r="F510" s="120"/>
      <c r="G510" s="120"/>
      <c r="H510" s="124"/>
    </row>
    <row r="511" spans="1:8" ht="15" hidden="1" customHeight="1" x14ac:dyDescent="0.2">
      <c r="A511" s="159"/>
      <c r="B511" s="120"/>
      <c r="C511" s="120"/>
      <c r="D511" s="163"/>
      <c r="E511" s="120"/>
      <c r="F511" s="120"/>
      <c r="G511" s="120"/>
      <c r="H511" s="124"/>
    </row>
    <row r="512" spans="1:8" ht="15" hidden="1" customHeight="1" x14ac:dyDescent="0.2">
      <c r="A512" s="159"/>
      <c r="B512" s="120"/>
      <c r="C512" s="120"/>
      <c r="D512" s="163"/>
      <c r="E512" s="120"/>
      <c r="F512" s="120"/>
      <c r="G512" s="120"/>
      <c r="H512" s="124"/>
    </row>
    <row r="513" spans="1:8" ht="15" hidden="1" customHeight="1" x14ac:dyDescent="0.2">
      <c r="A513" s="159"/>
      <c r="B513" s="120"/>
      <c r="C513" s="120"/>
      <c r="D513" s="163"/>
      <c r="E513" s="120"/>
      <c r="F513" s="120"/>
      <c r="G513" s="120"/>
      <c r="H513" s="124"/>
    </row>
    <row r="514" spans="1:8" ht="15" hidden="1" customHeight="1" x14ac:dyDescent="0.2">
      <c r="A514" s="159"/>
      <c r="B514" s="120"/>
      <c r="C514" s="120"/>
      <c r="D514" s="163"/>
      <c r="E514" s="120"/>
      <c r="F514" s="120"/>
      <c r="G514" s="120"/>
      <c r="H514" s="124"/>
    </row>
    <row r="515" spans="1:8" ht="15" hidden="1" customHeight="1" x14ac:dyDescent="0.2">
      <c r="A515" s="159"/>
      <c r="B515" s="120"/>
      <c r="C515" s="120"/>
      <c r="D515" s="163"/>
      <c r="E515" s="120"/>
      <c r="F515" s="120"/>
      <c r="G515" s="120"/>
      <c r="H515" s="124"/>
    </row>
    <row r="516" spans="1:8" ht="15" hidden="1" customHeight="1" x14ac:dyDescent="0.2">
      <c r="A516" s="159"/>
      <c r="B516" s="120"/>
      <c r="C516" s="120"/>
      <c r="D516" s="163"/>
      <c r="E516" s="120"/>
      <c r="F516" s="120"/>
      <c r="G516" s="120"/>
      <c r="H516" s="124"/>
    </row>
    <row r="517" spans="1:8" ht="15" hidden="1" customHeight="1" x14ac:dyDescent="0.2">
      <c r="A517" s="159"/>
      <c r="B517" s="120"/>
      <c r="C517" s="120"/>
      <c r="D517" s="163"/>
      <c r="E517" s="120"/>
      <c r="F517" s="120"/>
      <c r="G517" s="120"/>
      <c r="H517" s="124"/>
    </row>
    <row r="518" spans="1:8" ht="15" hidden="1" customHeight="1" x14ac:dyDescent="0.2">
      <c r="A518" s="159"/>
      <c r="B518" s="120"/>
      <c r="C518" s="120"/>
      <c r="D518" s="163"/>
      <c r="E518" s="120"/>
      <c r="F518" s="120"/>
      <c r="G518" s="120"/>
      <c r="H518" s="124"/>
    </row>
    <row r="519" spans="1:8" ht="15" hidden="1" customHeight="1" x14ac:dyDescent="0.2">
      <c r="A519" s="159"/>
      <c r="B519" s="120"/>
      <c r="C519" s="120"/>
      <c r="D519" s="163"/>
      <c r="E519" s="120"/>
      <c r="F519" s="120"/>
      <c r="G519" s="120"/>
      <c r="H519" s="124"/>
    </row>
    <row r="520" spans="1:8" ht="15" hidden="1" customHeight="1" x14ac:dyDescent="0.2">
      <c r="A520" s="159"/>
      <c r="B520" s="120"/>
      <c r="C520" s="120"/>
      <c r="D520" s="163"/>
      <c r="E520" s="120"/>
      <c r="F520" s="120"/>
      <c r="G520" s="120"/>
      <c r="H520" s="124"/>
    </row>
    <row r="521" spans="1:8" ht="15" hidden="1" customHeight="1" x14ac:dyDescent="0.2">
      <c r="A521" s="159"/>
      <c r="B521" s="120"/>
      <c r="C521" s="120"/>
      <c r="D521" s="163"/>
      <c r="E521" s="120"/>
      <c r="F521" s="120"/>
      <c r="G521" s="120"/>
      <c r="H521" s="124"/>
    </row>
    <row r="522" spans="1:8" ht="15" hidden="1" customHeight="1" x14ac:dyDescent="0.2">
      <c r="A522" s="159"/>
      <c r="B522" s="120"/>
      <c r="C522" s="120"/>
      <c r="D522" s="163"/>
      <c r="E522" s="120"/>
      <c r="F522" s="120"/>
      <c r="G522" s="120"/>
      <c r="H522" s="124"/>
    </row>
    <row r="523" spans="1:8" ht="15" hidden="1" customHeight="1" x14ac:dyDescent="0.2">
      <c r="A523" s="159"/>
      <c r="B523" s="120"/>
      <c r="C523" s="120"/>
      <c r="D523" s="163"/>
      <c r="E523" s="120"/>
      <c r="F523" s="120"/>
      <c r="G523" s="120"/>
      <c r="H523" s="124"/>
    </row>
    <row r="524" spans="1:8" ht="15" hidden="1" customHeight="1" x14ac:dyDescent="0.2">
      <c r="A524" s="159"/>
      <c r="B524" s="120"/>
      <c r="C524" s="120"/>
      <c r="D524" s="163"/>
      <c r="E524" s="120"/>
      <c r="F524" s="120"/>
      <c r="G524" s="120"/>
      <c r="H524" s="124"/>
    </row>
    <row r="525" spans="1:8" ht="15" hidden="1" customHeight="1" x14ac:dyDescent="0.2">
      <c r="A525" s="159"/>
      <c r="B525" s="120"/>
      <c r="C525" s="120"/>
      <c r="D525" s="163"/>
      <c r="E525" s="120"/>
      <c r="F525" s="120"/>
      <c r="G525" s="120"/>
      <c r="H525" s="124"/>
    </row>
    <row r="526" spans="1:8" ht="15" hidden="1" customHeight="1" x14ac:dyDescent="0.2">
      <c r="A526" s="159"/>
      <c r="B526" s="120"/>
      <c r="C526" s="120"/>
      <c r="D526" s="163"/>
      <c r="E526" s="120"/>
      <c r="F526" s="120"/>
      <c r="G526" s="120"/>
      <c r="H526" s="124"/>
    </row>
    <row r="527" spans="1:8" ht="15" hidden="1" customHeight="1" x14ac:dyDescent="0.2">
      <c r="A527" s="159"/>
      <c r="B527" s="120"/>
      <c r="C527" s="120"/>
      <c r="D527" s="163"/>
      <c r="E527" s="120"/>
      <c r="F527" s="120"/>
      <c r="G527" s="120"/>
      <c r="H527" s="124"/>
    </row>
    <row r="528" spans="1:8" ht="15" hidden="1" customHeight="1" x14ac:dyDescent="0.2">
      <c r="A528" s="159"/>
      <c r="B528" s="120"/>
      <c r="C528" s="120"/>
      <c r="D528" s="163"/>
      <c r="E528" s="120"/>
      <c r="F528" s="120"/>
      <c r="G528" s="120"/>
      <c r="H528" s="124"/>
    </row>
    <row r="529" spans="1:8" ht="15" hidden="1" customHeight="1" x14ac:dyDescent="0.2">
      <c r="A529" s="159"/>
      <c r="B529" s="120"/>
      <c r="C529" s="120"/>
      <c r="D529" s="163"/>
      <c r="E529" s="120"/>
      <c r="F529" s="120"/>
      <c r="G529" s="120"/>
      <c r="H529" s="124"/>
    </row>
    <row r="530" spans="1:8" ht="15" hidden="1" customHeight="1" x14ac:dyDescent="0.2">
      <c r="A530" s="159"/>
      <c r="B530" s="120"/>
      <c r="C530" s="120"/>
      <c r="D530" s="163"/>
      <c r="E530" s="120"/>
      <c r="F530" s="120"/>
      <c r="G530" s="120"/>
      <c r="H530" s="124"/>
    </row>
    <row r="531" spans="1:8" ht="15" hidden="1" customHeight="1" x14ac:dyDescent="0.2">
      <c r="A531" s="159"/>
      <c r="B531" s="120"/>
      <c r="C531" s="120"/>
      <c r="D531" s="163"/>
      <c r="E531" s="120"/>
      <c r="F531" s="120"/>
      <c r="G531" s="120"/>
      <c r="H531" s="124"/>
    </row>
    <row r="532" spans="1:8" ht="15" hidden="1" customHeight="1" x14ac:dyDescent="0.2">
      <c r="A532" s="159"/>
      <c r="B532" s="120"/>
      <c r="C532" s="120"/>
      <c r="D532" s="163"/>
      <c r="E532" s="120"/>
      <c r="F532" s="120"/>
      <c r="G532" s="120"/>
      <c r="H532" s="124"/>
    </row>
    <row r="533" spans="1:8" ht="15" hidden="1" customHeight="1" x14ac:dyDescent="0.2">
      <c r="A533" s="159"/>
      <c r="B533" s="120"/>
      <c r="C533" s="120"/>
      <c r="D533" s="163"/>
      <c r="E533" s="120"/>
      <c r="F533" s="120"/>
      <c r="G533" s="120"/>
      <c r="H533" s="124"/>
    </row>
    <row r="534" spans="1:8" ht="15" hidden="1" customHeight="1" x14ac:dyDescent="0.2">
      <c r="A534" s="159"/>
      <c r="B534" s="120"/>
      <c r="C534" s="120"/>
      <c r="D534" s="163"/>
      <c r="E534" s="120"/>
      <c r="F534" s="120"/>
      <c r="G534" s="120"/>
      <c r="H534" s="124"/>
    </row>
    <row r="535" spans="1:8" ht="15" hidden="1" customHeight="1" x14ac:dyDescent="0.2">
      <c r="A535" s="159"/>
      <c r="B535" s="120"/>
      <c r="C535" s="120"/>
      <c r="D535" s="163"/>
      <c r="E535" s="120"/>
      <c r="F535" s="120"/>
      <c r="G535" s="120"/>
      <c r="H535" s="124"/>
    </row>
    <row r="536" spans="1:8" ht="15" hidden="1" customHeight="1" x14ac:dyDescent="0.2">
      <c r="A536" s="159"/>
      <c r="B536" s="120"/>
      <c r="C536" s="120"/>
      <c r="D536" s="163"/>
      <c r="E536" s="120"/>
      <c r="F536" s="120"/>
      <c r="G536" s="120"/>
      <c r="H536" s="124"/>
    </row>
    <row r="537" spans="1:8" ht="15" hidden="1" customHeight="1" x14ac:dyDescent="0.2">
      <c r="A537" s="159"/>
      <c r="B537" s="120"/>
      <c r="C537" s="120"/>
      <c r="D537" s="163"/>
      <c r="E537" s="120"/>
      <c r="F537" s="120"/>
      <c r="G537" s="120"/>
      <c r="H537" s="124"/>
    </row>
    <row r="538" spans="1:8" ht="15" hidden="1" customHeight="1" x14ac:dyDescent="0.2">
      <c r="A538" s="159"/>
      <c r="B538" s="120"/>
      <c r="C538" s="120"/>
      <c r="D538" s="163"/>
      <c r="E538" s="120"/>
      <c r="F538" s="120"/>
      <c r="G538" s="120"/>
      <c r="H538" s="124"/>
    </row>
    <row r="539" spans="1:8" ht="15" hidden="1" customHeight="1" x14ac:dyDescent="0.2">
      <c r="A539" s="159"/>
      <c r="B539" s="120"/>
      <c r="C539" s="120"/>
      <c r="D539" s="163"/>
      <c r="E539" s="120"/>
      <c r="F539" s="120"/>
      <c r="G539" s="120"/>
      <c r="H539" s="124"/>
    </row>
    <row r="540" spans="1:8" ht="15" hidden="1" customHeight="1" x14ac:dyDescent="0.2">
      <c r="A540" s="159"/>
      <c r="B540" s="120"/>
      <c r="C540" s="120"/>
      <c r="D540" s="163"/>
      <c r="E540" s="120"/>
      <c r="F540" s="120"/>
      <c r="G540" s="120"/>
      <c r="H540" s="124"/>
    </row>
    <row r="541" spans="1:8" ht="15" hidden="1" customHeight="1" x14ac:dyDescent="0.2">
      <c r="A541" s="159"/>
      <c r="B541" s="120"/>
      <c r="C541" s="120"/>
      <c r="D541" s="163"/>
      <c r="E541" s="120"/>
      <c r="F541" s="120"/>
      <c r="G541" s="120"/>
      <c r="H541" s="124"/>
    </row>
    <row r="542" spans="1:8" ht="15" hidden="1" customHeight="1" x14ac:dyDescent="0.2">
      <c r="A542" s="159"/>
      <c r="B542" s="120"/>
      <c r="C542" s="120"/>
      <c r="D542" s="163"/>
      <c r="E542" s="120"/>
      <c r="F542" s="120"/>
      <c r="G542" s="120"/>
      <c r="H542" s="124"/>
    </row>
    <row r="543" spans="1:8" ht="15" hidden="1" customHeight="1" x14ac:dyDescent="0.2">
      <c r="A543" s="159"/>
      <c r="B543" s="120"/>
      <c r="C543" s="120"/>
      <c r="D543" s="163"/>
      <c r="E543" s="120"/>
      <c r="F543" s="120"/>
      <c r="G543" s="120"/>
      <c r="H543" s="124"/>
    </row>
    <row r="544" spans="1:8" ht="15" hidden="1" customHeight="1" x14ac:dyDescent="0.2">
      <c r="A544" s="159"/>
      <c r="B544" s="120"/>
      <c r="C544" s="120"/>
      <c r="D544" s="163"/>
      <c r="E544" s="120"/>
      <c r="F544" s="120"/>
      <c r="G544" s="120"/>
      <c r="H544" s="124"/>
    </row>
    <row r="545" spans="1:8" ht="15" hidden="1" customHeight="1" x14ac:dyDescent="0.2">
      <c r="A545" s="159"/>
      <c r="B545" s="120"/>
      <c r="C545" s="120"/>
      <c r="D545" s="163"/>
      <c r="E545" s="120"/>
      <c r="F545" s="120"/>
      <c r="G545" s="120"/>
      <c r="H545" s="124"/>
    </row>
    <row r="546" spans="1:8" ht="15" hidden="1" customHeight="1" x14ac:dyDescent="0.2">
      <c r="A546" s="159"/>
      <c r="B546" s="120"/>
      <c r="C546" s="120"/>
      <c r="D546" s="163"/>
      <c r="E546" s="120"/>
      <c r="F546" s="120"/>
      <c r="G546" s="120"/>
      <c r="H546" s="124"/>
    </row>
    <row r="547" spans="1:8" ht="15" hidden="1" customHeight="1" x14ac:dyDescent="0.2">
      <c r="A547" s="159"/>
      <c r="B547" s="120"/>
      <c r="C547" s="120"/>
      <c r="D547" s="163"/>
      <c r="E547" s="120"/>
      <c r="F547" s="120"/>
      <c r="G547" s="120"/>
      <c r="H547" s="124"/>
    </row>
    <row r="548" spans="1:8" ht="15" hidden="1" customHeight="1" x14ac:dyDescent="0.2">
      <c r="A548" s="159"/>
      <c r="B548" s="120"/>
      <c r="C548" s="120"/>
      <c r="D548" s="163"/>
      <c r="E548" s="120"/>
      <c r="F548" s="120"/>
      <c r="G548" s="120"/>
      <c r="H548" s="124"/>
    </row>
    <row r="549" spans="1:8" ht="15" hidden="1" customHeight="1" x14ac:dyDescent="0.2">
      <c r="A549" s="159"/>
      <c r="B549" s="120"/>
      <c r="C549" s="120"/>
      <c r="D549" s="163"/>
      <c r="E549" s="120"/>
      <c r="F549" s="120"/>
      <c r="G549" s="120"/>
      <c r="H549" s="124"/>
    </row>
    <row r="550" spans="1:8" ht="15" hidden="1" customHeight="1" x14ac:dyDescent="0.2">
      <c r="A550" s="159"/>
      <c r="B550" s="120"/>
      <c r="C550" s="120"/>
      <c r="D550" s="163"/>
      <c r="E550" s="120"/>
      <c r="F550" s="120"/>
      <c r="G550" s="120"/>
      <c r="H550" s="124"/>
    </row>
    <row r="551" spans="1:8" ht="15" hidden="1" customHeight="1" x14ac:dyDescent="0.2">
      <c r="A551" s="159"/>
      <c r="B551" s="120"/>
      <c r="C551" s="120"/>
      <c r="D551" s="163"/>
      <c r="E551" s="120"/>
      <c r="F551" s="120"/>
      <c r="G551" s="120"/>
      <c r="H551" s="124"/>
    </row>
    <row r="552" spans="1:8" ht="15" hidden="1" customHeight="1" x14ac:dyDescent="0.2">
      <c r="A552" s="159"/>
      <c r="B552" s="120"/>
      <c r="C552" s="120"/>
      <c r="D552" s="163"/>
      <c r="E552" s="120"/>
      <c r="F552" s="120"/>
      <c r="G552" s="120"/>
      <c r="H552" s="124"/>
    </row>
    <row r="553" spans="1:8" ht="15" hidden="1" customHeight="1" x14ac:dyDescent="0.2">
      <c r="A553" s="159"/>
      <c r="B553" s="120"/>
      <c r="C553" s="120"/>
      <c r="D553" s="163"/>
      <c r="E553" s="120"/>
      <c r="F553" s="120"/>
      <c r="G553" s="120"/>
      <c r="H553" s="124"/>
    </row>
    <row r="554" spans="1:8" ht="15" hidden="1" customHeight="1" x14ac:dyDescent="0.2">
      <c r="A554" s="159"/>
      <c r="B554" s="120"/>
      <c r="C554" s="120"/>
      <c r="D554" s="163"/>
      <c r="E554" s="120"/>
      <c r="F554" s="120"/>
      <c r="G554" s="120"/>
      <c r="H554" s="124"/>
    </row>
    <row r="555" spans="1:8" ht="15" hidden="1" customHeight="1" x14ac:dyDescent="0.2">
      <c r="A555" s="159"/>
      <c r="B555" s="120"/>
      <c r="C555" s="120"/>
      <c r="D555" s="163"/>
      <c r="E555" s="120"/>
      <c r="F555" s="120"/>
      <c r="G555" s="120"/>
      <c r="H555" s="124"/>
    </row>
    <row r="556" spans="1:8" ht="15" hidden="1" customHeight="1" x14ac:dyDescent="0.2">
      <c r="A556" s="159"/>
      <c r="B556" s="120"/>
      <c r="C556" s="120"/>
      <c r="D556" s="163"/>
      <c r="E556" s="120"/>
      <c r="F556" s="120"/>
      <c r="G556" s="120"/>
      <c r="H556" s="124"/>
    </row>
    <row r="557" spans="1:8" ht="15" hidden="1" customHeight="1" x14ac:dyDescent="0.2">
      <c r="A557" s="159"/>
      <c r="B557" s="120"/>
      <c r="C557" s="120"/>
      <c r="D557" s="163"/>
      <c r="E557" s="120"/>
      <c r="F557" s="120"/>
      <c r="G557" s="120"/>
      <c r="H557" s="124"/>
    </row>
    <row r="558" spans="1:8" ht="15" hidden="1" customHeight="1" x14ac:dyDescent="0.2">
      <c r="A558" s="159"/>
      <c r="B558" s="120"/>
      <c r="C558" s="120"/>
      <c r="D558" s="163"/>
      <c r="E558" s="120"/>
      <c r="F558" s="120"/>
      <c r="G558" s="120"/>
      <c r="H558" s="124"/>
    </row>
    <row r="559" spans="1:8" ht="15" hidden="1" customHeight="1" x14ac:dyDescent="0.2">
      <c r="A559" s="159"/>
      <c r="B559" s="120"/>
      <c r="C559" s="120"/>
      <c r="D559" s="163"/>
      <c r="E559" s="120"/>
      <c r="F559" s="120"/>
      <c r="G559" s="120"/>
      <c r="H559" s="124"/>
    </row>
    <row r="560" spans="1:8" ht="15" hidden="1" customHeight="1" x14ac:dyDescent="0.2">
      <c r="A560" s="159"/>
      <c r="B560" s="120"/>
      <c r="C560" s="120"/>
      <c r="D560" s="163"/>
      <c r="E560" s="120"/>
      <c r="F560" s="120"/>
      <c r="G560" s="120"/>
      <c r="H560" s="124"/>
    </row>
    <row r="561" spans="1:8" ht="15" hidden="1" customHeight="1" x14ac:dyDescent="0.2">
      <c r="A561" s="159"/>
      <c r="B561" s="120"/>
      <c r="C561" s="120"/>
      <c r="D561" s="163"/>
      <c r="E561" s="120"/>
      <c r="F561" s="120"/>
      <c r="G561" s="120"/>
      <c r="H561" s="124"/>
    </row>
    <row r="562" spans="1:8" ht="15" hidden="1" customHeight="1" x14ac:dyDescent="0.2">
      <c r="A562" s="159"/>
      <c r="B562" s="120"/>
      <c r="C562" s="120"/>
      <c r="D562" s="163"/>
      <c r="E562" s="120"/>
      <c r="F562" s="120"/>
      <c r="G562" s="120"/>
      <c r="H562" s="124"/>
    </row>
    <row r="563" spans="1:8" ht="15" hidden="1" customHeight="1" x14ac:dyDescent="0.2">
      <c r="A563" s="159"/>
      <c r="B563" s="120"/>
      <c r="C563" s="120"/>
      <c r="D563" s="163"/>
      <c r="E563" s="120"/>
      <c r="F563" s="120"/>
      <c r="G563" s="120"/>
      <c r="H563" s="124"/>
    </row>
    <row r="564" spans="1:8" ht="15" hidden="1" customHeight="1" x14ac:dyDescent="0.2">
      <c r="A564" s="159"/>
      <c r="B564" s="120"/>
      <c r="C564" s="120"/>
      <c r="D564" s="163"/>
      <c r="E564" s="120"/>
      <c r="F564" s="120"/>
      <c r="G564" s="120"/>
      <c r="H564" s="124"/>
    </row>
    <row r="565" spans="1:8" ht="15" hidden="1" customHeight="1" x14ac:dyDescent="0.2">
      <c r="A565" s="159"/>
      <c r="B565" s="120"/>
      <c r="C565" s="120"/>
      <c r="D565" s="163"/>
      <c r="E565" s="120"/>
      <c r="F565" s="120"/>
      <c r="G565" s="120"/>
      <c r="H565" s="124"/>
    </row>
    <row r="566" spans="1:8" ht="15" hidden="1" customHeight="1" x14ac:dyDescent="0.2">
      <c r="A566" s="159"/>
      <c r="B566" s="120"/>
      <c r="C566" s="120"/>
      <c r="D566" s="163"/>
      <c r="E566" s="120"/>
      <c r="F566" s="120"/>
      <c r="G566" s="120"/>
      <c r="H566" s="124"/>
    </row>
    <row r="567" spans="1:8" ht="15" hidden="1" customHeight="1" x14ac:dyDescent="0.2">
      <c r="A567" s="159"/>
      <c r="B567" s="120"/>
      <c r="C567" s="120"/>
      <c r="D567" s="163"/>
      <c r="E567" s="120"/>
      <c r="F567" s="120"/>
      <c r="G567" s="120"/>
      <c r="H567" s="124"/>
    </row>
    <row r="568" spans="1:8" ht="15" hidden="1" customHeight="1" x14ac:dyDescent="0.2">
      <c r="A568" s="159"/>
      <c r="B568" s="120"/>
      <c r="C568" s="120"/>
      <c r="D568" s="163"/>
      <c r="E568" s="120"/>
      <c r="F568" s="120"/>
      <c r="G568" s="120"/>
      <c r="H568" s="124"/>
    </row>
    <row r="569" spans="1:8" ht="15" hidden="1" customHeight="1" x14ac:dyDescent="0.2">
      <c r="A569" s="159"/>
      <c r="B569" s="120"/>
      <c r="C569" s="120"/>
      <c r="D569" s="163"/>
      <c r="E569" s="120"/>
      <c r="F569" s="120"/>
      <c r="G569" s="120"/>
      <c r="H569" s="124"/>
    </row>
    <row r="570" spans="1:8" ht="15" hidden="1" customHeight="1" x14ac:dyDescent="0.2">
      <c r="A570" s="159"/>
      <c r="B570" s="120"/>
      <c r="C570" s="120"/>
      <c r="D570" s="163"/>
      <c r="E570" s="120"/>
      <c r="F570" s="120"/>
      <c r="G570" s="120"/>
      <c r="H570" s="124"/>
    </row>
    <row r="571" spans="1:8" ht="15" hidden="1" customHeight="1" x14ac:dyDescent="0.2">
      <c r="A571" s="159"/>
      <c r="B571" s="120"/>
      <c r="C571" s="120"/>
      <c r="D571" s="163"/>
      <c r="E571" s="120"/>
      <c r="F571" s="120"/>
      <c r="G571" s="120"/>
      <c r="H571" s="124"/>
    </row>
    <row r="572" spans="1:8" ht="15" hidden="1" customHeight="1" x14ac:dyDescent="0.2">
      <c r="A572" s="159"/>
      <c r="B572" s="120"/>
      <c r="C572" s="120"/>
      <c r="D572" s="163"/>
      <c r="E572" s="120"/>
      <c r="F572" s="120"/>
      <c r="G572" s="120"/>
      <c r="H572" s="124"/>
    </row>
    <row r="573" spans="1:8" ht="15" hidden="1" customHeight="1" x14ac:dyDescent="0.2">
      <c r="A573" s="159"/>
      <c r="B573" s="120"/>
      <c r="C573" s="120"/>
      <c r="D573" s="163"/>
      <c r="E573" s="120"/>
      <c r="F573" s="120"/>
      <c r="G573" s="120"/>
      <c r="H573" s="124"/>
    </row>
    <row r="574" spans="1:8" ht="15" hidden="1" customHeight="1" x14ac:dyDescent="0.2">
      <c r="A574" s="159"/>
      <c r="B574" s="120"/>
      <c r="C574" s="120"/>
      <c r="D574" s="163"/>
      <c r="E574" s="120"/>
      <c r="F574" s="120"/>
      <c r="G574" s="120"/>
      <c r="H574" s="124"/>
    </row>
    <row r="575" spans="1:8" ht="15" hidden="1" customHeight="1" x14ac:dyDescent="0.2">
      <c r="A575" s="159"/>
      <c r="B575" s="120"/>
      <c r="C575" s="120"/>
      <c r="D575" s="163"/>
      <c r="E575" s="120"/>
      <c r="F575" s="120"/>
      <c r="G575" s="120"/>
      <c r="H575" s="124"/>
    </row>
    <row r="576" spans="1:8" ht="15" hidden="1" customHeight="1" x14ac:dyDescent="0.2">
      <c r="A576" s="159"/>
      <c r="B576" s="120"/>
      <c r="C576" s="120"/>
      <c r="D576" s="163"/>
      <c r="E576" s="120"/>
      <c r="F576" s="120"/>
      <c r="G576" s="120"/>
      <c r="H576" s="124"/>
    </row>
    <row r="577" spans="1:8" ht="15" hidden="1" customHeight="1" x14ac:dyDescent="0.2">
      <c r="A577" s="159"/>
      <c r="B577" s="120"/>
      <c r="C577" s="120"/>
      <c r="D577" s="163"/>
      <c r="E577" s="120"/>
      <c r="F577" s="120"/>
      <c r="G577" s="120"/>
      <c r="H577" s="124"/>
    </row>
    <row r="578" spans="1:8" ht="15" hidden="1" customHeight="1" x14ac:dyDescent="0.2">
      <c r="A578" s="159"/>
      <c r="B578" s="120"/>
      <c r="C578" s="120"/>
      <c r="D578" s="163"/>
      <c r="E578" s="120"/>
      <c r="F578" s="120"/>
      <c r="G578" s="120"/>
      <c r="H578" s="124"/>
    </row>
    <row r="579" spans="1:8" ht="15" hidden="1" customHeight="1" x14ac:dyDescent="0.2">
      <c r="A579" s="159"/>
      <c r="B579" s="120"/>
      <c r="C579" s="120"/>
      <c r="D579" s="163"/>
      <c r="E579" s="120"/>
      <c r="F579" s="120"/>
      <c r="G579" s="120"/>
      <c r="H579" s="124"/>
    </row>
    <row r="580" spans="1:8" ht="15" hidden="1" customHeight="1" x14ac:dyDescent="0.2">
      <c r="A580" s="159"/>
      <c r="B580" s="120"/>
      <c r="C580" s="120"/>
      <c r="D580" s="163"/>
      <c r="E580" s="120"/>
      <c r="F580" s="120"/>
      <c r="G580" s="120"/>
      <c r="H580" s="124"/>
    </row>
    <row r="581" spans="1:8" ht="15" hidden="1" customHeight="1" x14ac:dyDescent="0.2">
      <c r="A581" s="159"/>
      <c r="B581" s="120"/>
      <c r="C581" s="120"/>
      <c r="D581" s="163"/>
      <c r="E581" s="120"/>
      <c r="F581" s="120"/>
      <c r="G581" s="120"/>
      <c r="H581" s="124"/>
    </row>
    <row r="582" spans="1:8" ht="15" hidden="1" customHeight="1" x14ac:dyDescent="0.2">
      <c r="A582" s="159"/>
      <c r="B582" s="120"/>
      <c r="C582" s="120"/>
      <c r="D582" s="163"/>
      <c r="E582" s="120"/>
      <c r="F582" s="120"/>
      <c r="G582" s="120"/>
      <c r="H582" s="124"/>
    </row>
    <row r="583" spans="1:8" ht="15" hidden="1" customHeight="1" x14ac:dyDescent="0.2">
      <c r="A583" s="159"/>
      <c r="B583" s="120"/>
      <c r="C583" s="120"/>
      <c r="D583" s="163"/>
      <c r="E583" s="120"/>
      <c r="F583" s="120"/>
      <c r="G583" s="120"/>
      <c r="H583" s="124"/>
    </row>
    <row r="584" spans="1:8" ht="15" hidden="1" customHeight="1" x14ac:dyDescent="0.2">
      <c r="A584" s="159"/>
      <c r="B584" s="120"/>
      <c r="C584" s="120"/>
      <c r="D584" s="163"/>
      <c r="E584" s="120"/>
      <c r="F584" s="120"/>
      <c r="G584" s="120"/>
      <c r="H584" s="124"/>
    </row>
    <row r="585" spans="1:8" ht="15" hidden="1" customHeight="1" x14ac:dyDescent="0.2">
      <c r="A585" s="159"/>
      <c r="B585" s="120"/>
      <c r="C585" s="120"/>
      <c r="D585" s="163"/>
      <c r="E585" s="120"/>
      <c r="F585" s="120"/>
      <c r="G585" s="120"/>
      <c r="H585" s="124"/>
    </row>
    <row r="586" spans="1:8" ht="15" hidden="1" customHeight="1" x14ac:dyDescent="0.2">
      <c r="A586" s="159"/>
      <c r="B586" s="120"/>
      <c r="C586" s="120"/>
      <c r="D586" s="163"/>
      <c r="E586" s="120"/>
      <c r="F586" s="120"/>
      <c r="G586" s="120"/>
      <c r="H586" s="124"/>
    </row>
    <row r="587" spans="1:8" ht="15" hidden="1" customHeight="1" x14ac:dyDescent="0.2">
      <c r="A587" s="159"/>
      <c r="B587" s="120"/>
      <c r="C587" s="120"/>
      <c r="D587" s="163"/>
      <c r="E587" s="120"/>
      <c r="F587" s="120"/>
      <c r="G587" s="120"/>
      <c r="H587" s="124"/>
    </row>
    <row r="588" spans="1:8" ht="15" hidden="1" customHeight="1" x14ac:dyDescent="0.2">
      <c r="A588" s="159"/>
      <c r="B588" s="120"/>
      <c r="C588" s="120"/>
      <c r="D588" s="163"/>
      <c r="E588" s="120"/>
      <c r="F588" s="120"/>
      <c r="G588" s="120"/>
      <c r="H588" s="124"/>
    </row>
    <row r="589" spans="1:8" ht="15" hidden="1" customHeight="1" x14ac:dyDescent="0.2">
      <c r="A589" s="159"/>
      <c r="B589" s="120"/>
      <c r="C589" s="120"/>
      <c r="D589" s="163"/>
      <c r="E589" s="120"/>
      <c r="F589" s="120"/>
      <c r="G589" s="120"/>
      <c r="H589" s="124"/>
    </row>
    <row r="590" spans="1:8" ht="15" hidden="1" customHeight="1" x14ac:dyDescent="0.2">
      <c r="A590" s="159"/>
      <c r="B590" s="120"/>
      <c r="C590" s="120"/>
      <c r="D590" s="163"/>
      <c r="E590" s="120"/>
      <c r="F590" s="120"/>
      <c r="G590" s="120"/>
      <c r="H590" s="124"/>
    </row>
    <row r="591" spans="1:8" ht="15" hidden="1" customHeight="1" x14ac:dyDescent="0.2">
      <c r="A591" s="159"/>
      <c r="B591" s="120"/>
      <c r="C591" s="120"/>
      <c r="D591" s="163"/>
      <c r="E591" s="120"/>
      <c r="F591" s="120"/>
      <c r="G591" s="120"/>
      <c r="H591" s="124"/>
    </row>
    <row r="592" spans="1:8" ht="15" hidden="1" customHeight="1" x14ac:dyDescent="0.2">
      <c r="A592" s="159"/>
      <c r="B592" s="120"/>
      <c r="C592" s="120"/>
      <c r="D592" s="163"/>
      <c r="E592" s="120"/>
      <c r="F592" s="120"/>
      <c r="G592" s="120"/>
      <c r="H592" s="124"/>
    </row>
    <row r="593" spans="1:8" ht="15" hidden="1" customHeight="1" x14ac:dyDescent="0.2">
      <c r="A593" s="159"/>
      <c r="B593" s="120"/>
      <c r="C593" s="120"/>
      <c r="D593" s="163"/>
      <c r="E593" s="120"/>
      <c r="F593" s="120"/>
      <c r="G593" s="120"/>
      <c r="H593" s="124"/>
    </row>
    <row r="594" spans="1:8" ht="15" hidden="1" customHeight="1" x14ac:dyDescent="0.2">
      <c r="A594" s="159"/>
      <c r="B594" s="120"/>
      <c r="C594" s="120"/>
      <c r="D594" s="163"/>
      <c r="E594" s="120"/>
      <c r="F594" s="120"/>
      <c r="G594" s="120"/>
      <c r="H594" s="124"/>
    </row>
    <row r="595" spans="1:8" ht="15" hidden="1" customHeight="1" x14ac:dyDescent="0.2">
      <c r="A595" s="159"/>
      <c r="B595" s="120"/>
      <c r="C595" s="120"/>
      <c r="D595" s="163"/>
      <c r="E595" s="120"/>
      <c r="F595" s="120"/>
      <c r="G595" s="120"/>
      <c r="H595" s="124"/>
    </row>
    <row r="596" spans="1:8" ht="15" hidden="1" customHeight="1" x14ac:dyDescent="0.2">
      <c r="A596" s="159"/>
      <c r="B596" s="120"/>
      <c r="C596" s="120"/>
      <c r="D596" s="163"/>
      <c r="E596" s="120"/>
      <c r="F596" s="120"/>
      <c r="G596" s="120"/>
      <c r="H596" s="124"/>
    </row>
    <row r="597" spans="1:8" ht="15" hidden="1" customHeight="1" x14ac:dyDescent="0.2">
      <c r="A597" s="159"/>
      <c r="B597" s="120"/>
      <c r="C597" s="120"/>
      <c r="D597" s="163"/>
      <c r="E597" s="120"/>
      <c r="F597" s="120"/>
      <c r="G597" s="120"/>
      <c r="H597" s="124"/>
    </row>
    <row r="598" spans="1:8" ht="15" hidden="1" customHeight="1" x14ac:dyDescent="0.2">
      <c r="A598" s="159"/>
      <c r="B598" s="120"/>
      <c r="C598" s="120"/>
      <c r="D598" s="163"/>
      <c r="E598" s="120"/>
      <c r="F598" s="120"/>
      <c r="G598" s="120"/>
      <c r="H598" s="124"/>
    </row>
    <row r="599" spans="1:8" ht="15" hidden="1" customHeight="1" x14ac:dyDescent="0.2">
      <c r="A599" s="159"/>
      <c r="B599" s="120"/>
      <c r="C599" s="120"/>
      <c r="D599" s="163"/>
      <c r="E599" s="120"/>
      <c r="F599" s="120"/>
      <c r="G599" s="120"/>
      <c r="H599" s="124"/>
    </row>
    <row r="600" spans="1:8" ht="15" hidden="1" customHeight="1" x14ac:dyDescent="0.2">
      <c r="A600" s="159"/>
      <c r="B600" s="120"/>
      <c r="C600" s="120"/>
      <c r="D600" s="163"/>
      <c r="E600" s="120"/>
      <c r="F600" s="120"/>
      <c r="G600" s="120"/>
      <c r="H600" s="124"/>
    </row>
    <row r="601" spans="1:8" ht="15" hidden="1" customHeight="1" x14ac:dyDescent="0.2">
      <c r="A601" s="159"/>
      <c r="B601" s="120"/>
      <c r="C601" s="120"/>
      <c r="D601" s="163"/>
      <c r="E601" s="120"/>
      <c r="F601" s="120"/>
      <c r="G601" s="120"/>
      <c r="H601" s="124"/>
    </row>
    <row r="602" spans="1:8" ht="15" hidden="1" customHeight="1" x14ac:dyDescent="0.2">
      <c r="A602" s="159"/>
      <c r="B602" s="120"/>
      <c r="C602" s="120"/>
      <c r="D602" s="163"/>
      <c r="E602" s="120"/>
      <c r="F602" s="120"/>
      <c r="G602" s="120"/>
      <c r="H602" s="124"/>
    </row>
    <row r="603" spans="1:8" ht="15" hidden="1" customHeight="1" x14ac:dyDescent="0.2">
      <c r="A603" s="159"/>
      <c r="B603" s="120"/>
      <c r="C603" s="120"/>
      <c r="D603" s="163"/>
      <c r="E603" s="120"/>
      <c r="F603" s="120"/>
      <c r="G603" s="120"/>
      <c r="H603" s="124"/>
    </row>
    <row r="604" spans="1:8" ht="15" hidden="1" customHeight="1" x14ac:dyDescent="0.2">
      <c r="A604" s="159"/>
      <c r="B604" s="120"/>
      <c r="C604" s="120"/>
      <c r="D604" s="163"/>
      <c r="E604" s="120"/>
      <c r="F604" s="120"/>
      <c r="G604" s="120"/>
      <c r="H604" s="124"/>
    </row>
    <row r="605" spans="1:8" ht="15" hidden="1" customHeight="1" x14ac:dyDescent="0.2">
      <c r="A605" s="159"/>
      <c r="B605" s="120"/>
      <c r="C605" s="120"/>
      <c r="D605" s="163"/>
      <c r="E605" s="120"/>
      <c r="F605" s="120"/>
      <c r="G605" s="120"/>
      <c r="H605" s="124"/>
    </row>
    <row r="606" spans="1:8" ht="15" hidden="1" customHeight="1" x14ac:dyDescent="0.2">
      <c r="A606" s="159"/>
      <c r="B606" s="120"/>
      <c r="C606" s="120"/>
      <c r="D606" s="163"/>
      <c r="E606" s="120"/>
      <c r="F606" s="120"/>
      <c r="G606" s="120"/>
      <c r="H606" s="124"/>
    </row>
    <row r="607" spans="1:8" ht="15" hidden="1" customHeight="1" x14ac:dyDescent="0.2">
      <c r="A607" s="159"/>
      <c r="B607" s="120"/>
      <c r="C607" s="120"/>
      <c r="D607" s="163"/>
      <c r="E607" s="120"/>
      <c r="F607" s="120"/>
      <c r="G607" s="120"/>
      <c r="H607" s="124"/>
    </row>
    <row r="608" spans="1:8" ht="15" hidden="1" customHeight="1" x14ac:dyDescent="0.2">
      <c r="A608" s="159"/>
      <c r="B608" s="120"/>
      <c r="C608" s="120"/>
      <c r="D608" s="163"/>
      <c r="E608" s="120"/>
      <c r="F608" s="120"/>
      <c r="G608" s="120"/>
      <c r="H608" s="124"/>
    </row>
    <row r="609" spans="1:8" ht="15" hidden="1" customHeight="1" x14ac:dyDescent="0.2">
      <c r="A609" s="159"/>
      <c r="B609" s="120"/>
      <c r="C609" s="120"/>
      <c r="D609" s="163"/>
      <c r="E609" s="120"/>
      <c r="F609" s="120"/>
      <c r="G609" s="120"/>
      <c r="H609" s="124"/>
    </row>
    <row r="610" spans="1:8" ht="15" hidden="1" customHeight="1" x14ac:dyDescent="0.2">
      <c r="A610" s="159"/>
      <c r="B610" s="120"/>
      <c r="C610" s="120"/>
      <c r="D610" s="163"/>
      <c r="E610" s="120"/>
      <c r="F610" s="120"/>
      <c r="G610" s="120"/>
      <c r="H610" s="124"/>
    </row>
    <row r="611" spans="1:8" ht="15" hidden="1" customHeight="1" x14ac:dyDescent="0.2">
      <c r="A611" s="159"/>
      <c r="B611" s="120"/>
      <c r="C611" s="120"/>
      <c r="D611" s="163"/>
      <c r="E611" s="120"/>
      <c r="F611" s="120"/>
      <c r="G611" s="120"/>
      <c r="H611" s="124"/>
    </row>
    <row r="612" spans="1:8" ht="15" hidden="1" customHeight="1" x14ac:dyDescent="0.2">
      <c r="A612" s="159"/>
      <c r="B612" s="120"/>
      <c r="C612" s="120"/>
      <c r="D612" s="163"/>
      <c r="E612" s="120"/>
      <c r="F612" s="120"/>
      <c r="G612" s="120"/>
      <c r="H612" s="124"/>
    </row>
    <row r="613" spans="1:8" ht="15" hidden="1" customHeight="1" x14ac:dyDescent="0.2">
      <c r="A613" s="159"/>
      <c r="B613" s="120"/>
      <c r="C613" s="120"/>
      <c r="D613" s="163"/>
      <c r="E613" s="120"/>
      <c r="F613" s="120"/>
      <c r="G613" s="120"/>
      <c r="H613" s="124"/>
    </row>
    <row r="614" spans="1:8" ht="15" hidden="1" customHeight="1" x14ac:dyDescent="0.2">
      <c r="A614" s="159"/>
      <c r="B614" s="120"/>
      <c r="C614" s="120"/>
      <c r="D614" s="163"/>
      <c r="E614" s="120"/>
      <c r="F614" s="120"/>
      <c r="G614" s="120"/>
      <c r="H614" s="124"/>
    </row>
    <row r="615" spans="1:8" ht="15" hidden="1" customHeight="1" x14ac:dyDescent="0.2">
      <c r="A615" s="159"/>
      <c r="B615" s="120"/>
      <c r="C615" s="120"/>
      <c r="D615" s="163"/>
      <c r="E615" s="120"/>
      <c r="F615" s="120"/>
      <c r="G615" s="120"/>
      <c r="H615" s="124"/>
    </row>
    <row r="616" spans="1:8" ht="15" hidden="1" customHeight="1" x14ac:dyDescent="0.2">
      <c r="A616" s="159"/>
      <c r="B616" s="120"/>
      <c r="C616" s="120"/>
      <c r="D616" s="163"/>
      <c r="E616" s="120"/>
      <c r="F616" s="120"/>
      <c r="G616" s="120"/>
      <c r="H616" s="124"/>
    </row>
    <row r="617" spans="1:8" ht="15" hidden="1" customHeight="1" x14ac:dyDescent="0.2">
      <c r="A617" s="159"/>
      <c r="B617" s="120"/>
      <c r="C617" s="120"/>
      <c r="D617" s="163"/>
      <c r="E617" s="120"/>
      <c r="F617" s="120"/>
      <c r="G617" s="120"/>
      <c r="H617" s="124"/>
    </row>
    <row r="618" spans="1:8" ht="15" hidden="1" customHeight="1" x14ac:dyDescent="0.2">
      <c r="A618" s="159"/>
      <c r="B618" s="120"/>
      <c r="C618" s="120"/>
      <c r="D618" s="163"/>
      <c r="E618" s="120"/>
      <c r="F618" s="120"/>
      <c r="G618" s="120"/>
      <c r="H618" s="124"/>
    </row>
    <row r="619" spans="1:8" ht="15" hidden="1" customHeight="1" x14ac:dyDescent="0.2">
      <c r="A619" s="159"/>
      <c r="B619" s="120"/>
      <c r="C619" s="120"/>
      <c r="D619" s="163"/>
      <c r="E619" s="120"/>
      <c r="F619" s="120"/>
      <c r="G619" s="120"/>
      <c r="H619" s="124"/>
    </row>
    <row r="620" spans="1:8" ht="15" hidden="1" customHeight="1" x14ac:dyDescent="0.2">
      <c r="A620" s="159"/>
      <c r="B620" s="120"/>
      <c r="C620" s="120"/>
      <c r="D620" s="163"/>
      <c r="E620" s="120"/>
      <c r="F620" s="120"/>
      <c r="G620" s="120"/>
      <c r="H620" s="124"/>
    </row>
    <row r="621" spans="1:8" ht="15" hidden="1" customHeight="1" x14ac:dyDescent="0.2">
      <c r="A621" s="159"/>
      <c r="B621" s="120"/>
      <c r="C621" s="120"/>
      <c r="D621" s="163"/>
      <c r="E621" s="120"/>
      <c r="F621" s="120"/>
      <c r="G621" s="120"/>
      <c r="H621" s="124"/>
    </row>
    <row r="622" spans="1:8" ht="15" hidden="1" customHeight="1" x14ac:dyDescent="0.2">
      <c r="A622" s="159"/>
      <c r="B622" s="120"/>
      <c r="C622" s="120"/>
      <c r="D622" s="163"/>
      <c r="E622" s="120"/>
      <c r="F622" s="120"/>
      <c r="G622" s="120"/>
      <c r="H622" s="124"/>
    </row>
    <row r="623" spans="1:8" ht="15" hidden="1" customHeight="1" x14ac:dyDescent="0.2">
      <c r="A623" s="159"/>
      <c r="B623" s="120"/>
      <c r="C623" s="120"/>
      <c r="D623" s="163"/>
      <c r="E623" s="120"/>
      <c r="F623" s="120"/>
      <c r="G623" s="120"/>
      <c r="H623" s="124"/>
    </row>
    <row r="624" spans="1:8" ht="15" hidden="1" customHeight="1" x14ac:dyDescent="0.2">
      <c r="A624" s="159"/>
      <c r="B624" s="120"/>
      <c r="C624" s="120"/>
      <c r="D624" s="163"/>
      <c r="E624" s="120"/>
      <c r="F624" s="120"/>
      <c r="G624" s="120"/>
      <c r="H624" s="124"/>
    </row>
    <row r="625" spans="1:8" ht="15" hidden="1" customHeight="1" x14ac:dyDescent="0.2">
      <c r="A625" s="159"/>
      <c r="B625" s="120"/>
      <c r="C625" s="120"/>
      <c r="D625" s="163"/>
      <c r="E625" s="120"/>
      <c r="F625" s="120"/>
      <c r="G625" s="120"/>
      <c r="H625" s="124"/>
    </row>
    <row r="626" spans="1:8" ht="15" hidden="1" customHeight="1" x14ac:dyDescent="0.2">
      <c r="A626" s="159"/>
      <c r="B626" s="120"/>
      <c r="C626" s="120"/>
      <c r="D626" s="163"/>
      <c r="E626" s="120"/>
      <c r="F626" s="120"/>
      <c r="G626" s="120"/>
      <c r="H626" s="124"/>
    </row>
    <row r="627" spans="1:8" ht="15" hidden="1" customHeight="1" x14ac:dyDescent="0.2">
      <c r="A627" s="159"/>
      <c r="B627" s="120"/>
      <c r="C627" s="120"/>
      <c r="D627" s="163"/>
      <c r="E627" s="120"/>
      <c r="F627" s="120"/>
      <c r="G627" s="120"/>
      <c r="H627" s="124"/>
    </row>
    <row r="628" spans="1:8" ht="15" hidden="1" customHeight="1" x14ac:dyDescent="0.2">
      <c r="A628" s="159"/>
      <c r="B628" s="120"/>
      <c r="C628" s="120"/>
      <c r="D628" s="163"/>
      <c r="E628" s="120"/>
      <c r="F628" s="120"/>
      <c r="G628" s="120"/>
      <c r="H628" s="124"/>
    </row>
    <row r="629" spans="1:8" ht="15" hidden="1" customHeight="1" x14ac:dyDescent="0.2">
      <c r="A629" s="159"/>
      <c r="B629" s="120"/>
      <c r="C629" s="120"/>
      <c r="D629" s="163"/>
      <c r="E629" s="120"/>
      <c r="F629" s="120"/>
      <c r="G629" s="120"/>
      <c r="H629" s="124"/>
    </row>
    <row r="630" spans="1:8" ht="15" hidden="1" customHeight="1" x14ac:dyDescent="0.2">
      <c r="A630" s="159"/>
      <c r="B630" s="120"/>
      <c r="C630" s="120"/>
      <c r="D630" s="163"/>
      <c r="E630" s="120"/>
      <c r="F630" s="120"/>
      <c r="G630" s="120"/>
      <c r="H630" s="124"/>
    </row>
    <row r="631" spans="1:8" ht="15" hidden="1" customHeight="1" x14ac:dyDescent="0.2">
      <c r="A631" s="159"/>
      <c r="B631" s="120"/>
      <c r="C631" s="120"/>
      <c r="D631" s="163"/>
      <c r="E631" s="120"/>
      <c r="F631" s="120"/>
      <c r="G631" s="120"/>
      <c r="H631" s="124"/>
    </row>
    <row r="632" spans="1:8" ht="15" hidden="1" customHeight="1" x14ac:dyDescent="0.2">
      <c r="A632" s="159"/>
      <c r="B632" s="120"/>
      <c r="C632" s="120"/>
      <c r="D632" s="163"/>
      <c r="E632" s="120"/>
      <c r="F632" s="120"/>
      <c r="G632" s="120"/>
      <c r="H632" s="124"/>
    </row>
    <row r="633" spans="1:8" ht="15" hidden="1" customHeight="1" x14ac:dyDescent="0.2">
      <c r="A633" s="159"/>
      <c r="B633" s="120"/>
      <c r="C633" s="120"/>
      <c r="D633" s="163"/>
      <c r="E633" s="120"/>
      <c r="F633" s="120"/>
      <c r="G633" s="120"/>
      <c r="H633" s="124"/>
    </row>
    <row r="634" spans="1:8" ht="15" hidden="1" customHeight="1" x14ac:dyDescent="0.2">
      <c r="A634" s="159"/>
      <c r="B634" s="120"/>
      <c r="C634" s="120"/>
      <c r="D634" s="163"/>
      <c r="E634" s="120"/>
      <c r="F634" s="120"/>
      <c r="G634" s="120"/>
      <c r="H634" s="124"/>
    </row>
    <row r="635" spans="1:8" ht="15" hidden="1" customHeight="1" x14ac:dyDescent="0.2">
      <c r="A635" s="159"/>
      <c r="B635" s="120"/>
      <c r="C635" s="120"/>
      <c r="D635" s="163"/>
      <c r="E635" s="120"/>
      <c r="F635" s="120"/>
      <c r="G635" s="120"/>
      <c r="H635" s="124"/>
    </row>
    <row r="636" spans="1:8" ht="15" hidden="1" customHeight="1" x14ac:dyDescent="0.2">
      <c r="A636" s="159"/>
      <c r="B636" s="120"/>
      <c r="C636" s="120"/>
      <c r="D636" s="163"/>
      <c r="E636" s="120"/>
      <c r="F636" s="120"/>
      <c r="G636" s="120"/>
      <c r="H636" s="124"/>
    </row>
    <row r="637" spans="1:8" ht="15" hidden="1" customHeight="1" x14ac:dyDescent="0.2">
      <c r="A637" s="159"/>
      <c r="B637" s="120"/>
      <c r="C637" s="120"/>
      <c r="D637" s="163"/>
      <c r="E637" s="120"/>
      <c r="F637" s="120"/>
      <c r="G637" s="120"/>
      <c r="H637" s="124"/>
    </row>
    <row r="638" spans="1:8" ht="15" hidden="1" customHeight="1" x14ac:dyDescent="0.2">
      <c r="A638" s="159"/>
      <c r="B638" s="120"/>
      <c r="C638" s="120"/>
      <c r="D638" s="163"/>
      <c r="E638" s="120"/>
      <c r="F638" s="120"/>
      <c r="G638" s="120"/>
      <c r="H638" s="124"/>
    </row>
    <row r="639" spans="1:8" ht="15" hidden="1" customHeight="1" x14ac:dyDescent="0.2">
      <c r="A639" s="159"/>
      <c r="B639" s="120"/>
      <c r="C639" s="120"/>
      <c r="D639" s="163"/>
      <c r="E639" s="120"/>
      <c r="F639" s="120"/>
      <c r="G639" s="120"/>
      <c r="H639" s="124"/>
    </row>
    <row r="640" spans="1:8" ht="15" hidden="1" customHeight="1" x14ac:dyDescent="0.2">
      <c r="A640" s="159"/>
      <c r="B640" s="120"/>
      <c r="C640" s="120"/>
      <c r="D640" s="163"/>
      <c r="E640" s="120"/>
      <c r="F640" s="120"/>
      <c r="G640" s="120"/>
      <c r="H640" s="124"/>
    </row>
    <row r="641" spans="1:8" ht="15" hidden="1" customHeight="1" x14ac:dyDescent="0.2">
      <c r="A641" s="159"/>
      <c r="B641" s="120"/>
      <c r="C641" s="120"/>
      <c r="D641" s="163"/>
      <c r="E641" s="120"/>
      <c r="F641" s="120"/>
      <c r="G641" s="120"/>
      <c r="H641" s="124"/>
    </row>
    <row r="642" spans="1:8" ht="15" hidden="1" customHeight="1" x14ac:dyDescent="0.2">
      <c r="A642" s="159"/>
      <c r="B642" s="120"/>
      <c r="C642" s="120"/>
      <c r="D642" s="163"/>
      <c r="E642" s="120"/>
      <c r="F642" s="120"/>
      <c r="G642" s="120"/>
      <c r="H642" s="124"/>
    </row>
    <row r="643" spans="1:8" ht="15" hidden="1" customHeight="1" x14ac:dyDescent="0.2">
      <c r="A643" s="159"/>
      <c r="B643" s="120"/>
      <c r="C643" s="120"/>
      <c r="D643" s="163"/>
      <c r="E643" s="120"/>
      <c r="F643" s="120"/>
      <c r="G643" s="120"/>
      <c r="H643" s="124"/>
    </row>
    <row r="644" spans="1:8" ht="15" hidden="1" customHeight="1" x14ac:dyDescent="0.2">
      <c r="A644" s="159"/>
      <c r="B644" s="120"/>
      <c r="C644" s="120"/>
      <c r="D644" s="163"/>
      <c r="E644" s="120"/>
      <c r="F644" s="120"/>
      <c r="G644" s="120"/>
      <c r="H644" s="124"/>
    </row>
    <row r="645" spans="1:8" ht="15" hidden="1" customHeight="1" x14ac:dyDescent="0.2">
      <c r="A645" s="159"/>
      <c r="B645" s="120"/>
      <c r="C645" s="120"/>
      <c r="D645" s="163"/>
      <c r="E645" s="120"/>
      <c r="F645" s="120"/>
      <c r="G645" s="120"/>
      <c r="H645" s="124"/>
    </row>
    <row r="646" spans="1:8" ht="15" hidden="1" customHeight="1" x14ac:dyDescent="0.2">
      <c r="A646" s="159"/>
      <c r="B646" s="120"/>
      <c r="C646" s="120"/>
      <c r="D646" s="163"/>
      <c r="E646" s="120"/>
      <c r="F646" s="120"/>
      <c r="G646" s="120"/>
      <c r="H646" s="124"/>
    </row>
    <row r="647" spans="1:8" ht="15" hidden="1" customHeight="1" x14ac:dyDescent="0.2">
      <c r="A647" s="159"/>
      <c r="B647" s="120"/>
      <c r="C647" s="120"/>
      <c r="D647" s="163"/>
      <c r="E647" s="120"/>
      <c r="F647" s="120"/>
      <c r="G647" s="120"/>
      <c r="H647" s="124"/>
    </row>
    <row r="648" spans="1:8" ht="15" hidden="1" customHeight="1" x14ac:dyDescent="0.2">
      <c r="A648" s="159"/>
      <c r="B648" s="120"/>
      <c r="C648" s="120"/>
      <c r="D648" s="163"/>
      <c r="E648" s="120"/>
      <c r="F648" s="120"/>
      <c r="G648" s="120"/>
      <c r="H648" s="124"/>
    </row>
    <row r="649" spans="1:8" ht="15" hidden="1" customHeight="1" x14ac:dyDescent="0.2">
      <c r="A649" s="159"/>
      <c r="B649" s="120"/>
      <c r="C649" s="120"/>
      <c r="D649" s="163"/>
      <c r="E649" s="120"/>
      <c r="F649" s="120"/>
      <c r="G649" s="120"/>
      <c r="H649" s="124"/>
    </row>
    <row r="650" spans="1:8" ht="15" hidden="1" customHeight="1" x14ac:dyDescent="0.2">
      <c r="A650" s="159"/>
      <c r="B650" s="120"/>
      <c r="C650" s="120"/>
      <c r="D650" s="163"/>
      <c r="E650" s="120"/>
      <c r="F650" s="120"/>
      <c r="G650" s="120"/>
      <c r="H650" s="124"/>
    </row>
    <row r="651" spans="1:8" ht="15" hidden="1" customHeight="1" x14ac:dyDescent="0.2">
      <c r="A651" s="159"/>
      <c r="B651" s="120"/>
      <c r="C651" s="120"/>
      <c r="D651" s="163"/>
      <c r="E651" s="120"/>
      <c r="F651" s="120"/>
      <c r="G651" s="120"/>
      <c r="H651" s="124"/>
    </row>
    <row r="652" spans="1:8" ht="15" hidden="1" customHeight="1" x14ac:dyDescent="0.2">
      <c r="A652" s="159"/>
      <c r="B652" s="120"/>
      <c r="C652" s="120"/>
      <c r="D652" s="163"/>
      <c r="E652" s="120"/>
      <c r="F652" s="120"/>
      <c r="G652" s="120"/>
      <c r="H652" s="124"/>
    </row>
    <row r="653" spans="1:8" ht="15" hidden="1" customHeight="1" x14ac:dyDescent="0.2">
      <c r="A653" s="159"/>
      <c r="B653" s="120"/>
      <c r="C653" s="120"/>
      <c r="D653" s="163"/>
      <c r="E653" s="120"/>
      <c r="F653" s="120"/>
      <c r="G653" s="120"/>
      <c r="H653" s="124"/>
    </row>
    <row r="654" spans="1:8" ht="15" hidden="1" customHeight="1" x14ac:dyDescent="0.2">
      <c r="A654" s="159"/>
      <c r="B654" s="120"/>
      <c r="C654" s="120"/>
      <c r="D654" s="163"/>
      <c r="E654" s="120"/>
      <c r="F654" s="120"/>
      <c r="G654" s="120"/>
      <c r="H654" s="124"/>
    </row>
    <row r="655" spans="1:8" ht="15" hidden="1" customHeight="1" x14ac:dyDescent="0.2">
      <c r="A655" s="159"/>
      <c r="B655" s="120"/>
      <c r="C655" s="120"/>
      <c r="D655" s="163"/>
      <c r="E655" s="120"/>
      <c r="F655" s="120"/>
      <c r="G655" s="120"/>
      <c r="H655" s="124"/>
    </row>
    <row r="656" spans="1:8" ht="15" hidden="1" customHeight="1" x14ac:dyDescent="0.2">
      <c r="A656" s="159"/>
      <c r="B656" s="120"/>
      <c r="C656" s="120"/>
      <c r="D656" s="163"/>
      <c r="E656" s="120"/>
      <c r="F656" s="120"/>
      <c r="G656" s="120"/>
      <c r="H656" s="124"/>
    </row>
    <row r="657" spans="1:8" ht="15" hidden="1" customHeight="1" x14ac:dyDescent="0.2">
      <c r="A657" s="159"/>
      <c r="B657" s="120"/>
      <c r="C657" s="120"/>
      <c r="D657" s="163"/>
      <c r="E657" s="120"/>
      <c r="F657" s="120"/>
      <c r="G657" s="120"/>
      <c r="H657" s="124"/>
    </row>
    <row r="658" spans="1:8" ht="15" hidden="1" customHeight="1" x14ac:dyDescent="0.2">
      <c r="A658" s="159"/>
      <c r="B658" s="120"/>
      <c r="C658" s="120"/>
      <c r="D658" s="163"/>
      <c r="E658" s="120"/>
      <c r="F658" s="120"/>
      <c r="G658" s="120"/>
      <c r="H658" s="124"/>
    </row>
    <row r="659" spans="1:8" ht="15" hidden="1" customHeight="1" x14ac:dyDescent="0.2">
      <c r="A659" s="159"/>
      <c r="B659" s="120"/>
      <c r="C659" s="120"/>
      <c r="D659" s="163"/>
      <c r="E659" s="120"/>
      <c r="F659" s="120"/>
      <c r="G659" s="120"/>
      <c r="H659" s="124"/>
    </row>
    <row r="660" spans="1:8" ht="15" hidden="1" customHeight="1" x14ac:dyDescent="0.2">
      <c r="A660" s="159"/>
      <c r="B660" s="120"/>
      <c r="C660" s="120"/>
      <c r="D660" s="163"/>
      <c r="E660" s="120"/>
      <c r="F660" s="120"/>
      <c r="G660" s="120"/>
      <c r="H660" s="124"/>
    </row>
    <row r="661" spans="1:8" ht="15" hidden="1" customHeight="1" x14ac:dyDescent="0.2">
      <c r="A661" s="159"/>
      <c r="B661" s="120"/>
      <c r="C661" s="120"/>
      <c r="D661" s="163"/>
      <c r="E661" s="120"/>
      <c r="F661" s="120"/>
      <c r="G661" s="120"/>
      <c r="H661" s="124"/>
    </row>
    <row r="662" spans="1:8" ht="15" hidden="1" customHeight="1" x14ac:dyDescent="0.2">
      <c r="A662" s="159"/>
      <c r="B662" s="120"/>
      <c r="C662" s="120"/>
      <c r="D662" s="163"/>
      <c r="E662" s="120"/>
      <c r="F662" s="120"/>
      <c r="G662" s="120"/>
      <c r="H662" s="124"/>
    </row>
    <row r="663" spans="1:8" ht="15" hidden="1" customHeight="1" x14ac:dyDescent="0.2">
      <c r="A663" s="159"/>
      <c r="B663" s="120"/>
      <c r="C663" s="120"/>
      <c r="D663" s="163"/>
      <c r="E663" s="120"/>
      <c r="F663" s="120"/>
      <c r="G663" s="120"/>
      <c r="H663" s="124"/>
    </row>
    <row r="664" spans="1:8" ht="15" hidden="1" customHeight="1" x14ac:dyDescent="0.2">
      <c r="A664" s="159"/>
      <c r="B664" s="120"/>
      <c r="C664" s="120"/>
      <c r="D664" s="163"/>
      <c r="E664" s="120"/>
      <c r="F664" s="120"/>
      <c r="G664" s="120"/>
      <c r="H664" s="124"/>
    </row>
    <row r="665" spans="1:8" ht="15" hidden="1" customHeight="1" x14ac:dyDescent="0.2">
      <c r="A665" s="159"/>
      <c r="B665" s="120"/>
      <c r="C665" s="120"/>
      <c r="D665" s="163"/>
      <c r="E665" s="120"/>
      <c r="F665" s="120"/>
      <c r="G665" s="120"/>
      <c r="H665" s="124"/>
    </row>
    <row r="666" spans="1:8" ht="15" hidden="1" customHeight="1" x14ac:dyDescent="0.2">
      <c r="A666" s="159"/>
      <c r="B666" s="120"/>
      <c r="C666" s="120"/>
      <c r="D666" s="163"/>
      <c r="E666" s="120"/>
      <c r="F666" s="120"/>
      <c r="G666" s="120"/>
      <c r="H666" s="124"/>
    </row>
    <row r="667" spans="1:8" ht="15" hidden="1" customHeight="1" x14ac:dyDescent="0.2">
      <c r="A667" s="159"/>
      <c r="B667" s="120"/>
      <c r="C667" s="120"/>
      <c r="D667" s="163"/>
      <c r="E667" s="120"/>
      <c r="F667" s="120"/>
      <c r="G667" s="120"/>
      <c r="H667" s="124"/>
    </row>
    <row r="668" spans="1:8" ht="15" hidden="1" customHeight="1" x14ac:dyDescent="0.2">
      <c r="A668" s="159"/>
      <c r="B668" s="120"/>
      <c r="C668" s="120"/>
      <c r="D668" s="163"/>
      <c r="E668" s="120"/>
      <c r="F668" s="120"/>
      <c r="G668" s="120"/>
      <c r="H668" s="124"/>
    </row>
    <row r="669" spans="1:8" ht="15" hidden="1" customHeight="1" x14ac:dyDescent="0.2">
      <c r="A669" s="159"/>
      <c r="B669" s="120"/>
      <c r="C669" s="120"/>
      <c r="D669" s="163"/>
      <c r="E669" s="120"/>
      <c r="F669" s="120"/>
      <c r="G669" s="120"/>
      <c r="H669" s="124"/>
    </row>
    <row r="670" spans="1:8" ht="15" hidden="1" customHeight="1" x14ac:dyDescent="0.2">
      <c r="A670" s="159"/>
      <c r="B670" s="120"/>
      <c r="C670" s="120"/>
      <c r="D670" s="163"/>
      <c r="E670" s="120"/>
      <c r="F670" s="120"/>
      <c r="G670" s="120"/>
      <c r="H670" s="124"/>
    </row>
    <row r="671" spans="1:8" ht="15" hidden="1" customHeight="1" x14ac:dyDescent="0.2">
      <c r="A671" s="159"/>
      <c r="B671" s="120"/>
      <c r="C671" s="120"/>
      <c r="D671" s="163"/>
      <c r="E671" s="120"/>
      <c r="F671" s="120"/>
      <c r="G671" s="120"/>
      <c r="H671" s="124"/>
    </row>
    <row r="672" spans="1:8" ht="15" hidden="1" customHeight="1" x14ac:dyDescent="0.2">
      <c r="A672" s="159"/>
      <c r="B672" s="120"/>
      <c r="C672" s="120"/>
      <c r="D672" s="163"/>
      <c r="E672" s="120"/>
      <c r="F672" s="120"/>
      <c r="G672" s="120"/>
      <c r="H672" s="124"/>
    </row>
    <row r="673" spans="1:8" ht="15" hidden="1" customHeight="1" x14ac:dyDescent="0.2">
      <c r="A673" s="159"/>
      <c r="B673" s="120"/>
      <c r="C673" s="120"/>
      <c r="D673" s="163"/>
      <c r="E673" s="120"/>
      <c r="F673" s="120"/>
      <c r="G673" s="120"/>
      <c r="H673" s="124"/>
    </row>
    <row r="674" spans="1:8" ht="15" hidden="1" customHeight="1" x14ac:dyDescent="0.2">
      <c r="A674" s="159"/>
      <c r="B674" s="120"/>
      <c r="C674" s="120"/>
      <c r="D674" s="163"/>
      <c r="E674" s="120"/>
      <c r="F674" s="120"/>
      <c r="G674" s="120"/>
      <c r="H674" s="124"/>
    </row>
    <row r="675" spans="1:8" ht="15" hidden="1" customHeight="1" x14ac:dyDescent="0.2">
      <c r="A675" s="159"/>
      <c r="B675" s="120"/>
      <c r="C675" s="120"/>
      <c r="D675" s="163"/>
      <c r="E675" s="120"/>
      <c r="F675" s="120"/>
      <c r="G675" s="120"/>
      <c r="H675" s="124"/>
    </row>
    <row r="676" spans="1:8" ht="15" hidden="1" customHeight="1" x14ac:dyDescent="0.2">
      <c r="A676" s="159"/>
      <c r="B676" s="120"/>
      <c r="C676" s="120"/>
      <c r="D676" s="163"/>
      <c r="E676" s="120"/>
      <c r="F676" s="120"/>
      <c r="G676" s="120"/>
      <c r="H676" s="124"/>
    </row>
    <row r="677" spans="1:8" ht="15" hidden="1" customHeight="1" x14ac:dyDescent="0.2">
      <c r="A677" s="159"/>
      <c r="B677" s="120"/>
      <c r="C677" s="120"/>
      <c r="D677" s="163"/>
      <c r="E677" s="120"/>
      <c r="F677" s="120"/>
      <c r="G677" s="120"/>
      <c r="H677" s="124"/>
    </row>
    <row r="678" spans="1:8" ht="15" hidden="1" customHeight="1" x14ac:dyDescent="0.2">
      <c r="A678" s="159"/>
      <c r="B678" s="120"/>
      <c r="C678" s="120"/>
      <c r="D678" s="163"/>
      <c r="E678" s="120"/>
      <c r="F678" s="120"/>
      <c r="G678" s="120"/>
      <c r="H678" s="124"/>
    </row>
    <row r="679" spans="1:8" ht="15" hidden="1" customHeight="1" x14ac:dyDescent="0.2">
      <c r="A679" s="159"/>
      <c r="B679" s="120"/>
      <c r="C679" s="120"/>
      <c r="D679" s="163"/>
      <c r="E679" s="120"/>
      <c r="F679" s="120"/>
      <c r="G679" s="120"/>
      <c r="H679" s="124"/>
    </row>
    <row r="680" spans="1:8" ht="15" hidden="1" customHeight="1" x14ac:dyDescent="0.2">
      <c r="A680" s="159"/>
      <c r="B680" s="120"/>
      <c r="C680" s="120"/>
      <c r="D680" s="163"/>
      <c r="E680" s="120"/>
      <c r="F680" s="120"/>
      <c r="G680" s="120"/>
      <c r="H680" s="124"/>
    </row>
    <row r="681" spans="1:8" ht="15" hidden="1" customHeight="1" x14ac:dyDescent="0.2">
      <c r="A681" s="159"/>
      <c r="B681" s="120"/>
      <c r="C681" s="120"/>
      <c r="D681" s="163"/>
      <c r="E681" s="120"/>
      <c r="F681" s="120"/>
      <c r="G681" s="120"/>
      <c r="H681" s="124"/>
    </row>
    <row r="682" spans="1:8" ht="15" hidden="1" customHeight="1" x14ac:dyDescent="0.2">
      <c r="A682" s="159"/>
      <c r="B682" s="120"/>
      <c r="C682" s="120"/>
      <c r="D682" s="163"/>
      <c r="E682" s="120"/>
      <c r="F682" s="120"/>
      <c r="G682" s="120"/>
      <c r="H682" s="124"/>
    </row>
    <row r="683" spans="1:8" ht="15" hidden="1" customHeight="1" x14ac:dyDescent="0.2">
      <c r="A683" s="159"/>
      <c r="B683" s="120"/>
      <c r="C683" s="120"/>
      <c r="D683" s="163"/>
      <c r="E683" s="120"/>
      <c r="F683" s="120"/>
      <c r="G683" s="120"/>
      <c r="H683" s="124"/>
    </row>
    <row r="684" spans="1:8" ht="15" hidden="1" customHeight="1" x14ac:dyDescent="0.2">
      <c r="A684" s="159"/>
      <c r="B684" s="120"/>
      <c r="C684" s="120"/>
      <c r="D684" s="163"/>
      <c r="E684" s="120"/>
      <c r="F684" s="120"/>
      <c r="G684" s="120"/>
      <c r="H684" s="124"/>
    </row>
    <row r="685" spans="1:8" ht="15" hidden="1" customHeight="1" x14ac:dyDescent="0.2">
      <c r="A685" s="159"/>
      <c r="B685" s="120"/>
      <c r="C685" s="120"/>
      <c r="D685" s="163"/>
      <c r="E685" s="120"/>
      <c r="F685" s="120"/>
      <c r="G685" s="120"/>
      <c r="H685" s="124"/>
    </row>
    <row r="686" spans="1:8" ht="15" hidden="1" customHeight="1" x14ac:dyDescent="0.2">
      <c r="A686" s="159"/>
      <c r="B686" s="120"/>
      <c r="C686" s="120"/>
      <c r="D686" s="163"/>
      <c r="E686" s="120"/>
      <c r="F686" s="120"/>
      <c r="G686" s="120"/>
      <c r="H686" s="124"/>
    </row>
    <row r="687" spans="1:8" ht="15" hidden="1" customHeight="1" x14ac:dyDescent="0.2">
      <c r="A687" s="159"/>
      <c r="B687" s="120"/>
      <c r="C687" s="120"/>
      <c r="D687" s="163"/>
      <c r="E687" s="120"/>
      <c r="F687" s="120"/>
      <c r="G687" s="120"/>
      <c r="H687" s="124"/>
    </row>
    <row r="688" spans="1:8" ht="15" hidden="1" customHeight="1" x14ac:dyDescent="0.2">
      <c r="A688" s="159"/>
      <c r="B688" s="120"/>
      <c r="C688" s="120"/>
      <c r="D688" s="163"/>
      <c r="E688" s="120"/>
      <c r="F688" s="120"/>
      <c r="G688" s="120"/>
      <c r="H688" s="124"/>
    </row>
    <row r="689" spans="1:8" ht="15" hidden="1" customHeight="1" x14ac:dyDescent="0.2">
      <c r="A689" s="159"/>
      <c r="B689" s="120"/>
      <c r="C689" s="120"/>
      <c r="D689" s="163"/>
      <c r="E689" s="120"/>
      <c r="F689" s="120"/>
      <c r="G689" s="120"/>
      <c r="H689" s="124"/>
    </row>
    <row r="690" spans="1:8" ht="15" hidden="1" customHeight="1" x14ac:dyDescent="0.2">
      <c r="A690" s="159"/>
      <c r="B690" s="120"/>
      <c r="C690" s="120"/>
      <c r="D690" s="163"/>
      <c r="E690" s="120"/>
      <c r="F690" s="120"/>
      <c r="G690" s="120"/>
      <c r="H690" s="124"/>
    </row>
    <row r="691" spans="1:8" ht="15" hidden="1" customHeight="1" x14ac:dyDescent="0.2">
      <c r="A691" s="159"/>
      <c r="B691" s="120"/>
      <c r="C691" s="120"/>
      <c r="D691" s="163"/>
      <c r="E691" s="120"/>
      <c r="F691" s="120"/>
      <c r="G691" s="120"/>
      <c r="H691" s="124"/>
    </row>
    <row r="692" spans="1:8" ht="15" hidden="1" customHeight="1" x14ac:dyDescent="0.2">
      <c r="A692" s="159"/>
      <c r="B692" s="120"/>
      <c r="C692" s="120"/>
      <c r="D692" s="163"/>
      <c r="E692" s="120"/>
      <c r="F692" s="120"/>
      <c r="G692" s="120"/>
      <c r="H692" s="124"/>
    </row>
    <row r="693" spans="1:8" ht="15" hidden="1" customHeight="1" x14ac:dyDescent="0.2">
      <c r="A693" s="159"/>
      <c r="B693" s="120"/>
      <c r="C693" s="120"/>
      <c r="D693" s="163"/>
      <c r="E693" s="120"/>
      <c r="F693" s="120"/>
      <c r="G693" s="120"/>
      <c r="H693" s="124"/>
    </row>
    <row r="694" spans="1:8" ht="15" hidden="1" customHeight="1" x14ac:dyDescent="0.2">
      <c r="A694" s="159"/>
      <c r="B694" s="120"/>
      <c r="C694" s="120"/>
      <c r="D694" s="163"/>
      <c r="E694" s="120"/>
      <c r="F694" s="120"/>
      <c r="G694" s="120"/>
      <c r="H694" s="124"/>
    </row>
    <row r="695" spans="1:8" ht="15" hidden="1" customHeight="1" x14ac:dyDescent="0.2">
      <c r="A695" s="159"/>
      <c r="B695" s="120"/>
      <c r="C695" s="120"/>
      <c r="D695" s="163"/>
      <c r="E695" s="120"/>
      <c r="F695" s="120"/>
      <c r="G695" s="120"/>
      <c r="H695" s="124"/>
    </row>
    <row r="696" spans="1:8" ht="15" hidden="1" customHeight="1" x14ac:dyDescent="0.2">
      <c r="A696" s="159"/>
      <c r="B696" s="120"/>
      <c r="C696" s="120"/>
      <c r="D696" s="163"/>
      <c r="E696" s="120"/>
      <c r="F696" s="120"/>
      <c r="G696" s="120"/>
      <c r="H696" s="124"/>
    </row>
    <row r="697" spans="1:8" ht="15" hidden="1" customHeight="1" x14ac:dyDescent="0.2">
      <c r="A697" s="159"/>
      <c r="B697" s="120"/>
      <c r="C697" s="120"/>
      <c r="D697" s="163"/>
      <c r="E697" s="120"/>
      <c r="F697" s="120"/>
      <c r="G697" s="120"/>
      <c r="H697" s="124"/>
    </row>
    <row r="698" spans="1:8" ht="15" hidden="1" customHeight="1" x14ac:dyDescent="0.2">
      <c r="A698" s="159"/>
      <c r="B698" s="120"/>
      <c r="C698" s="120"/>
      <c r="D698" s="163"/>
      <c r="E698" s="120"/>
      <c r="F698" s="120"/>
      <c r="G698" s="120"/>
      <c r="H698" s="124"/>
    </row>
    <row r="699" spans="1:8" ht="15" hidden="1" customHeight="1" x14ac:dyDescent="0.2">
      <c r="A699" s="159"/>
      <c r="B699" s="120"/>
      <c r="C699" s="120"/>
      <c r="D699" s="163"/>
      <c r="E699" s="120"/>
      <c r="F699" s="120"/>
      <c r="G699" s="120"/>
      <c r="H699" s="124"/>
    </row>
    <row r="700" spans="1:8" ht="15" hidden="1" customHeight="1" x14ac:dyDescent="0.2">
      <c r="A700" s="159"/>
      <c r="B700" s="120"/>
      <c r="C700" s="120"/>
      <c r="D700" s="163"/>
      <c r="E700" s="120"/>
      <c r="F700" s="120"/>
      <c r="G700" s="120"/>
      <c r="H700" s="124"/>
    </row>
    <row r="701" spans="1:8" ht="15" hidden="1" customHeight="1" x14ac:dyDescent="0.2">
      <c r="A701" s="159"/>
      <c r="B701" s="120"/>
      <c r="C701" s="120"/>
      <c r="D701" s="163"/>
      <c r="E701" s="120"/>
      <c r="F701" s="120"/>
      <c r="G701" s="120"/>
      <c r="H701" s="124"/>
    </row>
    <row r="702" spans="1:8" ht="15" hidden="1" customHeight="1" x14ac:dyDescent="0.2">
      <c r="A702" s="159"/>
      <c r="B702" s="120"/>
      <c r="C702" s="120"/>
      <c r="D702" s="163"/>
      <c r="E702" s="120"/>
      <c r="F702" s="120"/>
      <c r="G702" s="120"/>
      <c r="H702" s="124"/>
    </row>
    <row r="703" spans="1:8" ht="15" hidden="1" customHeight="1" x14ac:dyDescent="0.2">
      <c r="A703" s="159"/>
      <c r="B703" s="120"/>
      <c r="C703" s="120"/>
      <c r="D703" s="163"/>
      <c r="E703" s="120"/>
      <c r="F703" s="120"/>
      <c r="G703" s="120"/>
      <c r="H703" s="124"/>
    </row>
    <row r="704" spans="1:8" ht="15" hidden="1" customHeight="1" x14ac:dyDescent="0.2">
      <c r="A704" s="159"/>
      <c r="B704" s="120"/>
      <c r="C704" s="120"/>
      <c r="D704" s="163"/>
      <c r="E704" s="120"/>
      <c r="F704" s="120"/>
      <c r="G704" s="120"/>
      <c r="H704" s="124"/>
    </row>
    <row r="705" spans="1:8" ht="15" hidden="1" customHeight="1" x14ac:dyDescent="0.2">
      <c r="A705" s="159"/>
      <c r="B705" s="120"/>
      <c r="C705" s="120"/>
      <c r="D705" s="163"/>
      <c r="E705" s="120"/>
      <c r="F705" s="120"/>
      <c r="G705" s="120"/>
      <c r="H705" s="124"/>
    </row>
    <row r="706" spans="1:8" ht="15" hidden="1" customHeight="1" x14ac:dyDescent="0.2">
      <c r="A706" s="159"/>
      <c r="B706" s="120"/>
      <c r="C706" s="120"/>
      <c r="D706" s="163"/>
      <c r="E706" s="120"/>
      <c r="F706" s="120"/>
      <c r="G706" s="120"/>
      <c r="H706" s="124"/>
    </row>
    <row r="707" spans="1:8" ht="15" hidden="1" customHeight="1" x14ac:dyDescent="0.2">
      <c r="A707" s="159"/>
      <c r="B707" s="120"/>
      <c r="C707" s="120"/>
      <c r="D707" s="163"/>
      <c r="E707" s="120"/>
      <c r="F707" s="120"/>
      <c r="G707" s="120"/>
      <c r="H707" s="124"/>
    </row>
    <row r="708" spans="1:8" ht="15" hidden="1" customHeight="1" x14ac:dyDescent="0.2">
      <c r="A708" s="159"/>
      <c r="B708" s="120"/>
      <c r="C708" s="120"/>
      <c r="D708" s="163"/>
      <c r="E708" s="120"/>
      <c r="F708" s="120"/>
      <c r="G708" s="120"/>
      <c r="H708" s="124"/>
    </row>
    <row r="709" spans="1:8" ht="15" hidden="1" customHeight="1" x14ac:dyDescent="0.2">
      <c r="A709" s="159"/>
      <c r="B709" s="120"/>
      <c r="C709" s="120"/>
      <c r="D709" s="163"/>
      <c r="E709" s="120"/>
      <c r="F709" s="120"/>
      <c r="G709" s="120"/>
      <c r="H709" s="124"/>
    </row>
    <row r="710" spans="1:8" ht="15" hidden="1" customHeight="1" x14ac:dyDescent="0.2">
      <c r="A710" s="159"/>
      <c r="B710" s="120"/>
      <c r="C710" s="120"/>
      <c r="D710" s="163"/>
      <c r="E710" s="120"/>
      <c r="F710" s="120"/>
      <c r="G710" s="120"/>
      <c r="H710" s="124"/>
    </row>
    <row r="711" spans="1:8" ht="15" hidden="1" customHeight="1" x14ac:dyDescent="0.2">
      <c r="A711" s="159"/>
      <c r="B711" s="120"/>
      <c r="C711" s="120"/>
      <c r="D711" s="163"/>
      <c r="E711" s="120"/>
      <c r="F711" s="120"/>
      <c r="G711" s="120"/>
      <c r="H711" s="124"/>
    </row>
    <row r="712" spans="1:8" ht="15" hidden="1" customHeight="1" x14ac:dyDescent="0.2">
      <c r="A712" s="159"/>
      <c r="B712" s="120"/>
      <c r="C712" s="120"/>
      <c r="D712" s="163"/>
      <c r="E712" s="120"/>
      <c r="F712" s="120"/>
      <c r="G712" s="120"/>
      <c r="H712" s="124"/>
    </row>
    <row r="713" spans="1:8" ht="15" hidden="1" customHeight="1" x14ac:dyDescent="0.2">
      <c r="A713" s="159"/>
      <c r="B713" s="120"/>
      <c r="C713" s="120"/>
      <c r="D713" s="163"/>
      <c r="E713" s="120"/>
      <c r="F713" s="120"/>
      <c r="G713" s="120"/>
      <c r="H713" s="124"/>
    </row>
    <row r="714" spans="1:8" ht="15" hidden="1" customHeight="1" x14ac:dyDescent="0.2">
      <c r="A714" s="159"/>
      <c r="B714" s="120"/>
      <c r="C714" s="120"/>
      <c r="D714" s="163"/>
      <c r="E714" s="120"/>
      <c r="F714" s="120"/>
      <c r="G714" s="120"/>
      <c r="H714" s="124"/>
    </row>
    <row r="715" spans="1:8" ht="15" hidden="1" customHeight="1" x14ac:dyDescent="0.2">
      <c r="A715" s="159"/>
      <c r="B715" s="120"/>
      <c r="C715" s="120"/>
      <c r="D715" s="163"/>
      <c r="E715" s="120"/>
      <c r="F715" s="120"/>
      <c r="G715" s="120"/>
      <c r="H715" s="124"/>
    </row>
    <row r="716" spans="1:8" ht="15" hidden="1" customHeight="1" x14ac:dyDescent="0.2">
      <c r="A716" s="159"/>
      <c r="B716" s="120"/>
      <c r="C716" s="120"/>
      <c r="D716" s="163"/>
      <c r="E716" s="120"/>
      <c r="F716" s="120"/>
      <c r="G716" s="120"/>
      <c r="H716" s="124"/>
    </row>
    <row r="717" spans="1:8" ht="15" hidden="1" customHeight="1" x14ac:dyDescent="0.2">
      <c r="A717" s="159"/>
      <c r="B717" s="120"/>
      <c r="C717" s="120"/>
      <c r="D717" s="163"/>
      <c r="E717" s="120"/>
      <c r="F717" s="120"/>
      <c r="G717" s="120"/>
      <c r="H717" s="124"/>
    </row>
    <row r="718" spans="1:8" ht="15" hidden="1" customHeight="1" x14ac:dyDescent="0.2">
      <c r="A718" s="159"/>
      <c r="B718" s="120"/>
      <c r="C718" s="120"/>
      <c r="D718" s="163"/>
      <c r="E718" s="120"/>
      <c r="F718" s="120"/>
      <c r="G718" s="120"/>
      <c r="H718" s="124"/>
    </row>
    <row r="719" spans="1:8" ht="15" hidden="1" customHeight="1" x14ac:dyDescent="0.2">
      <c r="A719" s="159"/>
      <c r="B719" s="120"/>
      <c r="C719" s="120"/>
      <c r="D719" s="163"/>
      <c r="E719" s="120"/>
      <c r="F719" s="120"/>
      <c r="G719" s="120"/>
      <c r="H719" s="124"/>
    </row>
    <row r="720" spans="1:8" ht="15" hidden="1" customHeight="1" x14ac:dyDescent="0.2">
      <c r="A720" s="159"/>
      <c r="B720" s="120"/>
      <c r="C720" s="120"/>
      <c r="D720" s="163"/>
      <c r="E720" s="120"/>
      <c r="F720" s="120"/>
      <c r="G720" s="120"/>
      <c r="H720" s="124"/>
    </row>
    <row r="721" spans="1:8" ht="15" hidden="1" customHeight="1" x14ac:dyDescent="0.2">
      <c r="A721" s="159"/>
      <c r="B721" s="120"/>
      <c r="C721" s="120"/>
      <c r="D721" s="163"/>
      <c r="E721" s="120"/>
      <c r="F721" s="120"/>
      <c r="G721" s="120"/>
      <c r="H721" s="124"/>
    </row>
    <row r="722" spans="1:8" ht="15" hidden="1" customHeight="1" x14ac:dyDescent="0.2">
      <c r="A722" s="159"/>
      <c r="B722" s="120"/>
      <c r="C722" s="120"/>
      <c r="D722" s="163"/>
      <c r="E722" s="120"/>
      <c r="F722" s="120"/>
      <c r="G722" s="120"/>
      <c r="H722" s="124"/>
    </row>
    <row r="723" spans="1:8" ht="15" hidden="1" customHeight="1" x14ac:dyDescent="0.2">
      <c r="A723" s="159"/>
      <c r="B723" s="120"/>
      <c r="C723" s="120"/>
      <c r="D723" s="163"/>
      <c r="E723" s="120"/>
      <c r="F723" s="120"/>
      <c r="G723" s="120"/>
      <c r="H723" s="124"/>
    </row>
    <row r="724" spans="1:8" ht="15" hidden="1" customHeight="1" x14ac:dyDescent="0.2">
      <c r="A724" s="159"/>
      <c r="B724" s="120"/>
      <c r="C724" s="120"/>
      <c r="D724" s="163"/>
      <c r="E724" s="120"/>
      <c r="F724" s="120"/>
      <c r="G724" s="120"/>
      <c r="H724" s="124"/>
    </row>
    <row r="725" spans="1:8" ht="15" hidden="1" customHeight="1" x14ac:dyDescent="0.2">
      <c r="A725" s="159"/>
      <c r="B725" s="120"/>
      <c r="C725" s="120"/>
      <c r="D725" s="163"/>
      <c r="E725" s="120"/>
      <c r="F725" s="120"/>
      <c r="G725" s="120"/>
      <c r="H725" s="124"/>
    </row>
    <row r="726" spans="1:8" ht="15" hidden="1" customHeight="1" x14ac:dyDescent="0.2">
      <c r="A726" s="159"/>
      <c r="B726" s="120"/>
      <c r="C726" s="120"/>
      <c r="D726" s="163"/>
      <c r="E726" s="120"/>
      <c r="F726" s="120"/>
      <c r="G726" s="120"/>
      <c r="H726" s="124"/>
    </row>
    <row r="727" spans="1:8" ht="15" hidden="1" customHeight="1" x14ac:dyDescent="0.2">
      <c r="A727" s="159"/>
      <c r="B727" s="120"/>
      <c r="C727" s="120"/>
      <c r="D727" s="163"/>
      <c r="E727" s="120"/>
      <c r="F727" s="120"/>
      <c r="G727" s="120"/>
      <c r="H727" s="124"/>
    </row>
    <row r="728" spans="1:8" ht="15" hidden="1" customHeight="1" x14ac:dyDescent="0.2">
      <c r="A728" s="159"/>
      <c r="B728" s="120"/>
      <c r="C728" s="120"/>
      <c r="D728" s="163"/>
      <c r="E728" s="120"/>
      <c r="F728" s="120"/>
      <c r="G728" s="120"/>
      <c r="H728" s="124"/>
    </row>
    <row r="729" spans="1:8" ht="15" hidden="1" customHeight="1" x14ac:dyDescent="0.2">
      <c r="A729" s="159"/>
      <c r="B729" s="120"/>
      <c r="C729" s="120"/>
      <c r="D729" s="163"/>
      <c r="E729" s="120"/>
      <c r="F729" s="120"/>
      <c r="G729" s="120"/>
      <c r="H729" s="124"/>
    </row>
    <row r="730" spans="1:8" ht="15" hidden="1" customHeight="1" x14ac:dyDescent="0.2">
      <c r="A730" s="159"/>
      <c r="B730" s="120"/>
      <c r="C730" s="120"/>
      <c r="D730" s="163"/>
      <c r="E730" s="120"/>
      <c r="F730" s="120"/>
      <c r="G730" s="120"/>
      <c r="H730" s="124"/>
    </row>
    <row r="731" spans="1:8" ht="15" hidden="1" customHeight="1" x14ac:dyDescent="0.2">
      <c r="A731" s="159"/>
      <c r="B731" s="120"/>
      <c r="C731" s="120"/>
      <c r="D731" s="163"/>
      <c r="E731" s="120"/>
      <c r="F731" s="120"/>
      <c r="G731" s="120"/>
      <c r="H731" s="124"/>
    </row>
    <row r="732" spans="1:8" ht="15" hidden="1" customHeight="1" x14ac:dyDescent="0.2">
      <c r="A732" s="159"/>
      <c r="B732" s="120"/>
      <c r="C732" s="120"/>
      <c r="D732" s="163"/>
      <c r="E732" s="120"/>
      <c r="F732" s="120"/>
      <c r="G732" s="120"/>
      <c r="H732" s="124"/>
    </row>
    <row r="733" spans="1:8" ht="15" hidden="1" customHeight="1" x14ac:dyDescent="0.2">
      <c r="A733" s="159"/>
      <c r="B733" s="120"/>
      <c r="C733" s="120"/>
      <c r="D733" s="163"/>
      <c r="E733" s="120"/>
      <c r="F733" s="120"/>
      <c r="G733" s="120"/>
      <c r="H733" s="124"/>
    </row>
    <row r="734" spans="1:8" ht="15" hidden="1" customHeight="1" x14ac:dyDescent="0.2">
      <c r="A734" s="159"/>
      <c r="B734" s="120"/>
      <c r="C734" s="120"/>
      <c r="D734" s="163"/>
      <c r="E734" s="120"/>
      <c r="F734" s="120"/>
      <c r="G734" s="120"/>
      <c r="H734" s="124"/>
    </row>
    <row r="735" spans="1:8" ht="15" hidden="1" customHeight="1" x14ac:dyDescent="0.2">
      <c r="A735" s="159"/>
      <c r="B735" s="120"/>
      <c r="C735" s="120"/>
      <c r="D735" s="163"/>
      <c r="E735" s="120"/>
      <c r="F735" s="120"/>
      <c r="G735" s="120"/>
      <c r="H735" s="124"/>
    </row>
    <row r="736" spans="1:8" ht="15" hidden="1" customHeight="1" x14ac:dyDescent="0.2">
      <c r="A736" s="159"/>
      <c r="B736" s="120"/>
      <c r="C736" s="120"/>
      <c r="D736" s="163"/>
      <c r="E736" s="120"/>
      <c r="F736" s="120"/>
      <c r="G736" s="120"/>
      <c r="H736" s="124"/>
    </row>
    <row r="737" spans="1:8" ht="15" hidden="1" customHeight="1" x14ac:dyDescent="0.2">
      <c r="A737" s="159"/>
      <c r="B737" s="120"/>
      <c r="C737" s="120"/>
      <c r="D737" s="163"/>
      <c r="E737" s="120"/>
      <c r="F737" s="120"/>
      <c r="G737" s="120"/>
      <c r="H737" s="124"/>
    </row>
    <row r="738" spans="1:8" ht="15" hidden="1" customHeight="1" x14ac:dyDescent="0.2">
      <c r="A738" s="159"/>
      <c r="B738" s="120"/>
      <c r="C738" s="120"/>
      <c r="D738" s="163"/>
      <c r="E738" s="120"/>
      <c r="F738" s="120"/>
      <c r="G738" s="120"/>
      <c r="H738" s="124"/>
    </row>
    <row r="739" spans="1:8" ht="15" hidden="1" customHeight="1" x14ac:dyDescent="0.2">
      <c r="A739" s="159"/>
      <c r="B739" s="120"/>
      <c r="C739" s="120"/>
      <c r="D739" s="163"/>
      <c r="E739" s="120"/>
      <c r="F739" s="120"/>
      <c r="G739" s="120"/>
      <c r="H739" s="124"/>
    </row>
    <row r="740" spans="1:8" ht="15" hidden="1" customHeight="1" x14ac:dyDescent="0.2">
      <c r="A740" s="159"/>
      <c r="B740" s="120"/>
      <c r="C740" s="120"/>
      <c r="D740" s="163"/>
      <c r="E740" s="120"/>
      <c r="F740" s="120"/>
      <c r="G740" s="120"/>
      <c r="H740" s="124"/>
    </row>
    <row r="741" spans="1:8" ht="15" hidden="1" customHeight="1" x14ac:dyDescent="0.2">
      <c r="A741" s="159"/>
      <c r="B741" s="120"/>
      <c r="C741" s="120"/>
      <c r="D741" s="163"/>
      <c r="E741" s="120"/>
      <c r="F741" s="120"/>
      <c r="G741" s="120"/>
      <c r="H741" s="124"/>
    </row>
    <row r="742" spans="1:8" ht="15" hidden="1" customHeight="1" x14ac:dyDescent="0.2">
      <c r="A742" s="159"/>
      <c r="B742" s="120"/>
      <c r="C742" s="120"/>
      <c r="D742" s="163"/>
      <c r="E742" s="120"/>
      <c r="F742" s="120"/>
      <c r="G742" s="120"/>
      <c r="H742" s="124"/>
    </row>
    <row r="743" spans="1:8" ht="15" hidden="1" customHeight="1" x14ac:dyDescent="0.2">
      <c r="A743" s="159"/>
      <c r="B743" s="120"/>
      <c r="C743" s="120"/>
      <c r="D743" s="163"/>
      <c r="E743" s="120"/>
      <c r="F743" s="120"/>
      <c r="G743" s="120"/>
      <c r="H743" s="124"/>
    </row>
    <row r="744" spans="1:8" ht="15" hidden="1" customHeight="1" x14ac:dyDescent="0.2">
      <c r="A744" s="159"/>
      <c r="B744" s="120"/>
      <c r="C744" s="120"/>
      <c r="D744" s="163"/>
      <c r="E744" s="120"/>
      <c r="F744" s="120"/>
      <c r="G744" s="120"/>
      <c r="H744" s="124"/>
    </row>
    <row r="745" spans="1:8" ht="15" hidden="1" customHeight="1" x14ac:dyDescent="0.2">
      <c r="A745" s="159"/>
      <c r="B745" s="120"/>
      <c r="C745" s="120"/>
      <c r="D745" s="163"/>
      <c r="E745" s="120"/>
      <c r="F745" s="120"/>
      <c r="G745" s="120"/>
      <c r="H745" s="124"/>
    </row>
    <row r="746" spans="1:8" ht="15" hidden="1" customHeight="1" x14ac:dyDescent="0.2">
      <c r="A746" s="159"/>
      <c r="B746" s="120"/>
      <c r="C746" s="120"/>
      <c r="D746" s="163"/>
      <c r="E746" s="120"/>
      <c r="F746" s="120"/>
      <c r="G746" s="120"/>
      <c r="H746" s="124"/>
    </row>
    <row r="747" spans="1:8" ht="15" hidden="1" customHeight="1" x14ac:dyDescent="0.2">
      <c r="A747" s="159"/>
      <c r="B747" s="120"/>
      <c r="C747" s="120"/>
      <c r="D747" s="163"/>
      <c r="E747" s="120"/>
      <c r="F747" s="120"/>
      <c r="G747" s="120"/>
      <c r="H747" s="124"/>
    </row>
    <row r="748" spans="1:8" ht="15" hidden="1" customHeight="1" x14ac:dyDescent="0.2">
      <c r="A748" s="159"/>
      <c r="B748" s="120"/>
      <c r="C748" s="120"/>
      <c r="D748" s="163"/>
      <c r="E748" s="120"/>
      <c r="F748" s="120"/>
      <c r="G748" s="120"/>
      <c r="H748" s="124"/>
    </row>
    <row r="749" spans="1:8" ht="15" hidden="1" customHeight="1" x14ac:dyDescent="0.2">
      <c r="A749" s="159"/>
      <c r="B749" s="120"/>
      <c r="C749" s="120"/>
      <c r="D749" s="163"/>
      <c r="E749" s="120"/>
      <c r="F749" s="120"/>
      <c r="G749" s="120"/>
      <c r="H749" s="124"/>
    </row>
    <row r="750" spans="1:8" ht="15" hidden="1" customHeight="1" x14ac:dyDescent="0.2">
      <c r="A750" s="159"/>
      <c r="B750" s="120"/>
      <c r="C750" s="120"/>
      <c r="D750" s="163"/>
      <c r="E750" s="120"/>
      <c r="F750" s="120"/>
      <c r="G750" s="120"/>
      <c r="H750" s="124"/>
    </row>
    <row r="751" spans="1:8" ht="15" hidden="1" customHeight="1" x14ac:dyDescent="0.2">
      <c r="A751" s="159"/>
      <c r="B751" s="120"/>
      <c r="C751" s="120"/>
      <c r="D751" s="163"/>
      <c r="E751" s="120"/>
      <c r="F751" s="120"/>
      <c r="G751" s="120"/>
      <c r="H751" s="124"/>
    </row>
    <row r="752" spans="1:8" ht="15" hidden="1" customHeight="1" x14ac:dyDescent="0.2">
      <c r="A752" s="159"/>
      <c r="B752" s="120"/>
      <c r="C752" s="120"/>
      <c r="D752" s="163"/>
      <c r="E752" s="120"/>
      <c r="F752" s="120"/>
      <c r="G752" s="120"/>
      <c r="H752" s="124"/>
    </row>
    <row r="753" spans="1:8" ht="15" hidden="1" customHeight="1" x14ac:dyDescent="0.2">
      <c r="A753" s="159"/>
      <c r="B753" s="120"/>
      <c r="C753" s="120"/>
      <c r="D753" s="163"/>
      <c r="E753" s="120"/>
      <c r="F753" s="120"/>
      <c r="G753" s="120"/>
      <c r="H753" s="124"/>
    </row>
    <row r="754" spans="1:8" ht="15" hidden="1" customHeight="1" x14ac:dyDescent="0.2">
      <c r="A754" s="159"/>
      <c r="B754" s="120"/>
      <c r="C754" s="120"/>
      <c r="D754" s="163"/>
      <c r="E754" s="120"/>
      <c r="F754" s="120"/>
      <c r="G754" s="120"/>
      <c r="H754" s="124"/>
    </row>
    <row r="755" spans="1:8" ht="15" hidden="1" customHeight="1" x14ac:dyDescent="0.2">
      <c r="A755" s="159"/>
      <c r="B755" s="120"/>
      <c r="C755" s="120"/>
      <c r="D755" s="163"/>
      <c r="E755" s="120"/>
      <c r="F755" s="120"/>
      <c r="G755" s="120"/>
      <c r="H755" s="124"/>
    </row>
    <row r="756" spans="1:8" ht="15" hidden="1" customHeight="1" x14ac:dyDescent="0.2">
      <c r="A756" s="159"/>
      <c r="B756" s="120"/>
      <c r="C756" s="120"/>
      <c r="D756" s="163"/>
      <c r="E756" s="120"/>
      <c r="F756" s="120"/>
      <c r="G756" s="120"/>
      <c r="H756" s="124"/>
    </row>
    <row r="757" spans="1:8" ht="15" hidden="1" customHeight="1" x14ac:dyDescent="0.2">
      <c r="A757" s="159"/>
      <c r="B757" s="120"/>
      <c r="C757" s="120"/>
      <c r="D757" s="163"/>
      <c r="E757" s="120"/>
      <c r="F757" s="120"/>
      <c r="G757" s="120"/>
      <c r="H757" s="124"/>
    </row>
    <row r="758" spans="1:8" ht="15" hidden="1" customHeight="1" x14ac:dyDescent="0.2">
      <c r="A758" s="159"/>
      <c r="B758" s="120"/>
      <c r="C758" s="120"/>
      <c r="D758" s="163"/>
      <c r="E758" s="120"/>
      <c r="F758" s="120"/>
      <c r="G758" s="120"/>
      <c r="H758" s="124"/>
    </row>
    <row r="759" spans="1:8" ht="15" hidden="1" customHeight="1" x14ac:dyDescent="0.2">
      <c r="A759" s="159"/>
      <c r="B759" s="120"/>
      <c r="C759" s="120"/>
      <c r="D759" s="163"/>
      <c r="E759" s="120"/>
      <c r="F759" s="120"/>
      <c r="G759" s="120"/>
      <c r="H759" s="124"/>
    </row>
    <row r="760" spans="1:8" ht="15" hidden="1" customHeight="1" x14ac:dyDescent="0.2">
      <c r="A760" s="159"/>
      <c r="B760" s="120"/>
      <c r="C760" s="120"/>
      <c r="D760" s="163"/>
      <c r="E760" s="120"/>
      <c r="F760" s="120"/>
      <c r="G760" s="120"/>
      <c r="H760" s="124"/>
    </row>
    <row r="761" spans="1:8" ht="15" hidden="1" customHeight="1" x14ac:dyDescent="0.2">
      <c r="A761" s="159"/>
      <c r="B761" s="120"/>
      <c r="C761" s="120"/>
      <c r="D761" s="163"/>
      <c r="E761" s="120"/>
      <c r="F761" s="120"/>
      <c r="G761" s="120"/>
      <c r="H761" s="124"/>
    </row>
    <row r="762" spans="1:8" ht="15" hidden="1" customHeight="1" x14ac:dyDescent="0.2">
      <c r="A762" s="159"/>
      <c r="B762" s="120"/>
      <c r="C762" s="120"/>
      <c r="D762" s="163"/>
      <c r="E762" s="120"/>
      <c r="F762" s="120"/>
      <c r="G762" s="120"/>
      <c r="H762" s="124"/>
    </row>
    <row r="763" spans="1:8" ht="15" hidden="1" customHeight="1" x14ac:dyDescent="0.2">
      <c r="A763" s="159"/>
      <c r="B763" s="120"/>
      <c r="C763" s="120"/>
      <c r="D763" s="163"/>
      <c r="E763" s="120"/>
      <c r="F763" s="120"/>
      <c r="G763" s="120"/>
      <c r="H763" s="124"/>
    </row>
    <row r="764" spans="1:8" ht="15" hidden="1" customHeight="1" x14ac:dyDescent="0.2">
      <c r="A764" s="159"/>
      <c r="B764" s="120"/>
      <c r="C764" s="120"/>
      <c r="D764" s="163"/>
      <c r="E764" s="120"/>
      <c r="F764" s="120"/>
      <c r="G764" s="120"/>
      <c r="H764" s="124"/>
    </row>
    <row r="765" spans="1:8" ht="15" hidden="1" customHeight="1" x14ac:dyDescent="0.2">
      <c r="A765" s="159"/>
      <c r="B765" s="120"/>
      <c r="C765" s="120"/>
      <c r="D765" s="163"/>
      <c r="E765" s="120"/>
      <c r="F765" s="120"/>
      <c r="G765" s="120"/>
      <c r="H765" s="124"/>
    </row>
    <row r="766" spans="1:8" ht="15" hidden="1" customHeight="1" x14ac:dyDescent="0.2">
      <c r="A766" s="159"/>
      <c r="B766" s="120"/>
      <c r="C766" s="120"/>
      <c r="D766" s="163"/>
      <c r="E766" s="120"/>
      <c r="F766" s="120"/>
      <c r="G766" s="120"/>
      <c r="H766" s="124"/>
    </row>
    <row r="767" spans="1:8" ht="15" hidden="1" customHeight="1" x14ac:dyDescent="0.2">
      <c r="A767" s="159"/>
      <c r="B767" s="120"/>
      <c r="C767" s="120"/>
      <c r="D767" s="163"/>
      <c r="E767" s="120"/>
      <c r="F767" s="120"/>
      <c r="G767" s="120"/>
      <c r="H767" s="124"/>
    </row>
    <row r="768" spans="1:8" ht="15" hidden="1" customHeight="1" x14ac:dyDescent="0.2">
      <c r="A768" s="159"/>
      <c r="B768" s="120"/>
      <c r="C768" s="120"/>
      <c r="D768" s="163"/>
      <c r="E768" s="120"/>
      <c r="F768" s="120"/>
      <c r="G768" s="120"/>
      <c r="H768" s="124"/>
    </row>
    <row r="769" spans="1:8" ht="15" hidden="1" customHeight="1" x14ac:dyDescent="0.2">
      <c r="A769" s="159"/>
      <c r="B769" s="120"/>
      <c r="C769" s="120"/>
      <c r="D769" s="163"/>
      <c r="E769" s="120"/>
      <c r="F769" s="120"/>
      <c r="G769" s="120"/>
      <c r="H769" s="124"/>
    </row>
    <row r="770" spans="1:8" ht="15" hidden="1" customHeight="1" x14ac:dyDescent="0.2">
      <c r="A770" s="159"/>
      <c r="B770" s="120"/>
      <c r="C770" s="120"/>
      <c r="D770" s="163"/>
      <c r="E770" s="120"/>
      <c r="F770" s="120"/>
      <c r="G770" s="120"/>
      <c r="H770" s="124"/>
    </row>
    <row r="771" spans="1:8" ht="15" hidden="1" customHeight="1" x14ac:dyDescent="0.2">
      <c r="A771" s="159"/>
      <c r="B771" s="120"/>
      <c r="C771" s="120"/>
      <c r="D771" s="163"/>
      <c r="E771" s="120"/>
      <c r="F771" s="120"/>
      <c r="G771" s="120"/>
      <c r="H771" s="124"/>
    </row>
    <row r="772" spans="1:8" ht="15" hidden="1" customHeight="1" x14ac:dyDescent="0.2">
      <c r="A772" s="159"/>
      <c r="B772" s="120"/>
      <c r="C772" s="120"/>
      <c r="D772" s="163"/>
      <c r="E772" s="120"/>
      <c r="F772" s="120"/>
      <c r="G772" s="120"/>
      <c r="H772" s="124"/>
    </row>
    <row r="773" spans="1:8" ht="15" hidden="1" customHeight="1" x14ac:dyDescent="0.2">
      <c r="A773" s="159"/>
      <c r="B773" s="120"/>
      <c r="C773" s="120"/>
      <c r="D773" s="163"/>
      <c r="E773" s="120"/>
      <c r="F773" s="120"/>
      <c r="G773" s="120"/>
      <c r="H773" s="124"/>
    </row>
    <row r="774" spans="1:8" ht="15" hidden="1" customHeight="1" x14ac:dyDescent="0.2">
      <c r="A774" s="159"/>
      <c r="B774" s="120"/>
      <c r="C774" s="120"/>
      <c r="D774" s="163"/>
      <c r="E774" s="120"/>
      <c r="F774" s="120"/>
      <c r="G774" s="120"/>
      <c r="H774" s="124"/>
    </row>
    <row r="775" spans="1:8" ht="15" hidden="1" customHeight="1" x14ac:dyDescent="0.2">
      <c r="A775" s="159"/>
      <c r="B775" s="120"/>
      <c r="C775" s="120"/>
      <c r="D775" s="163"/>
      <c r="E775" s="120"/>
      <c r="F775" s="120"/>
      <c r="G775" s="120"/>
      <c r="H775" s="124"/>
    </row>
    <row r="776" spans="1:8" ht="15" hidden="1" customHeight="1" x14ac:dyDescent="0.2">
      <c r="A776" s="159"/>
      <c r="B776" s="120"/>
      <c r="C776" s="120"/>
      <c r="D776" s="163"/>
      <c r="E776" s="120"/>
      <c r="F776" s="120"/>
      <c r="G776" s="120"/>
      <c r="H776" s="124"/>
    </row>
    <row r="777" spans="1:8" ht="15" hidden="1" customHeight="1" x14ac:dyDescent="0.2">
      <c r="A777" s="159"/>
      <c r="B777" s="120"/>
      <c r="C777" s="120"/>
      <c r="D777" s="163"/>
      <c r="E777" s="120"/>
      <c r="F777" s="120"/>
      <c r="G777" s="120"/>
      <c r="H777" s="124"/>
    </row>
    <row r="778" spans="1:8" ht="15" hidden="1" customHeight="1" x14ac:dyDescent="0.2">
      <c r="A778" s="159"/>
      <c r="B778" s="120"/>
      <c r="C778" s="120"/>
      <c r="D778" s="163"/>
      <c r="E778" s="120"/>
      <c r="F778" s="120"/>
      <c r="G778" s="120"/>
      <c r="H778" s="124"/>
    </row>
    <row r="779" spans="1:8" ht="15" hidden="1" customHeight="1" x14ac:dyDescent="0.2">
      <c r="A779" s="159"/>
      <c r="B779" s="120"/>
      <c r="C779" s="120"/>
      <c r="D779" s="163"/>
      <c r="E779" s="120"/>
      <c r="F779" s="120"/>
      <c r="G779" s="120"/>
      <c r="H779" s="124"/>
    </row>
    <row r="780" spans="1:8" ht="15" hidden="1" customHeight="1" x14ac:dyDescent="0.2">
      <c r="A780" s="159"/>
      <c r="B780" s="120"/>
      <c r="C780" s="120"/>
      <c r="D780" s="163"/>
      <c r="E780" s="120"/>
      <c r="F780" s="120"/>
      <c r="G780" s="120"/>
      <c r="H780" s="124"/>
    </row>
    <row r="781" spans="1:8" ht="15" hidden="1" customHeight="1" x14ac:dyDescent="0.2">
      <c r="A781" s="159"/>
      <c r="B781" s="120"/>
      <c r="C781" s="120"/>
      <c r="D781" s="163"/>
      <c r="E781" s="120"/>
      <c r="F781" s="120"/>
      <c r="G781" s="120"/>
      <c r="H781" s="124"/>
    </row>
    <row r="782" spans="1:8" ht="15" hidden="1" customHeight="1" x14ac:dyDescent="0.2">
      <c r="A782" s="159"/>
      <c r="B782" s="120"/>
      <c r="C782" s="120"/>
      <c r="D782" s="163"/>
      <c r="E782" s="120"/>
      <c r="F782" s="120"/>
      <c r="G782" s="120"/>
      <c r="H782" s="124"/>
    </row>
    <row r="783" spans="1:8" ht="15" hidden="1" customHeight="1" x14ac:dyDescent="0.2">
      <c r="A783" s="159"/>
      <c r="B783" s="120"/>
      <c r="C783" s="120"/>
      <c r="D783" s="163"/>
      <c r="E783" s="120"/>
      <c r="F783" s="120"/>
      <c r="G783" s="120"/>
      <c r="H783" s="124"/>
    </row>
    <row r="784" spans="1:8" ht="15" hidden="1" customHeight="1" x14ac:dyDescent="0.2">
      <c r="A784" s="159"/>
      <c r="B784" s="120"/>
      <c r="C784" s="120"/>
      <c r="D784" s="163"/>
      <c r="E784" s="120"/>
      <c r="F784" s="120"/>
      <c r="G784" s="120"/>
      <c r="H784" s="124"/>
    </row>
    <row r="785" spans="1:8" ht="15" hidden="1" customHeight="1" x14ac:dyDescent="0.2">
      <c r="A785" s="159"/>
      <c r="B785" s="120"/>
      <c r="C785" s="120"/>
      <c r="D785" s="163"/>
      <c r="E785" s="120"/>
      <c r="F785" s="120"/>
      <c r="G785" s="120"/>
      <c r="H785" s="124"/>
    </row>
    <row r="786" spans="1:8" ht="15" hidden="1" customHeight="1" x14ac:dyDescent="0.2">
      <c r="A786" s="159"/>
      <c r="B786" s="120"/>
      <c r="C786" s="120"/>
      <c r="D786" s="163"/>
      <c r="E786" s="120"/>
      <c r="F786" s="120"/>
      <c r="G786" s="120"/>
      <c r="H786" s="124"/>
    </row>
    <row r="787" spans="1:8" ht="15" hidden="1" customHeight="1" x14ac:dyDescent="0.2">
      <c r="A787" s="159"/>
      <c r="B787" s="120"/>
      <c r="C787" s="120"/>
      <c r="D787" s="163"/>
      <c r="E787" s="120"/>
      <c r="F787" s="120"/>
      <c r="G787" s="120"/>
      <c r="H787" s="124"/>
    </row>
    <row r="788" spans="1:8" ht="15" hidden="1" customHeight="1" x14ac:dyDescent="0.2">
      <c r="A788" s="159"/>
      <c r="B788" s="120"/>
      <c r="C788" s="120"/>
      <c r="D788" s="163"/>
      <c r="E788" s="120"/>
      <c r="F788" s="120"/>
      <c r="G788" s="120"/>
      <c r="H788" s="124"/>
    </row>
    <row r="789" spans="1:8" ht="15" hidden="1" customHeight="1" x14ac:dyDescent="0.2">
      <c r="A789" s="159"/>
      <c r="B789" s="120"/>
      <c r="C789" s="120"/>
      <c r="D789" s="163"/>
      <c r="E789" s="120"/>
      <c r="F789" s="120"/>
      <c r="G789" s="120"/>
      <c r="H789" s="124"/>
    </row>
    <row r="790" spans="1:8" ht="15" hidden="1" customHeight="1" x14ac:dyDescent="0.2">
      <c r="A790" s="159"/>
      <c r="B790" s="120"/>
      <c r="C790" s="120"/>
      <c r="D790" s="163"/>
      <c r="E790" s="120"/>
      <c r="F790" s="120"/>
      <c r="G790" s="120"/>
      <c r="H790" s="124"/>
    </row>
    <row r="791" spans="1:8" ht="15" hidden="1" customHeight="1" x14ac:dyDescent="0.2">
      <c r="A791" s="159"/>
      <c r="B791" s="120"/>
      <c r="C791" s="120"/>
      <c r="D791" s="163"/>
      <c r="E791" s="120"/>
      <c r="F791" s="120"/>
      <c r="G791" s="120"/>
      <c r="H791" s="124"/>
    </row>
    <row r="792" spans="1:8" ht="15" hidden="1" customHeight="1" x14ac:dyDescent="0.2">
      <c r="A792" s="159"/>
      <c r="B792" s="120"/>
      <c r="C792" s="120"/>
      <c r="D792" s="163"/>
      <c r="E792" s="120"/>
      <c r="F792" s="120"/>
      <c r="G792" s="120"/>
      <c r="H792" s="124"/>
    </row>
    <row r="793" spans="1:8" ht="15" hidden="1" customHeight="1" x14ac:dyDescent="0.2">
      <c r="A793" s="159"/>
      <c r="B793" s="120"/>
      <c r="C793" s="120"/>
      <c r="D793" s="163"/>
      <c r="E793" s="120"/>
      <c r="F793" s="120"/>
      <c r="G793" s="120"/>
      <c r="H793" s="124"/>
    </row>
    <row r="794" spans="1:8" ht="15" hidden="1" customHeight="1" x14ac:dyDescent="0.2">
      <c r="A794" s="159"/>
      <c r="B794" s="120"/>
      <c r="C794" s="120"/>
      <c r="D794" s="163"/>
      <c r="E794" s="120"/>
      <c r="F794" s="120"/>
      <c r="G794" s="120"/>
      <c r="H794" s="124"/>
    </row>
    <row r="795" spans="1:8" ht="15" hidden="1" customHeight="1" x14ac:dyDescent="0.2">
      <c r="A795" s="159"/>
      <c r="B795" s="120"/>
      <c r="C795" s="120"/>
      <c r="D795" s="163"/>
      <c r="E795" s="120"/>
      <c r="F795" s="120"/>
      <c r="G795" s="120"/>
      <c r="H795" s="124"/>
    </row>
    <row r="796" spans="1:8" ht="15" hidden="1" customHeight="1" x14ac:dyDescent="0.2">
      <c r="A796" s="159"/>
      <c r="B796" s="120"/>
      <c r="C796" s="120"/>
      <c r="D796" s="163"/>
      <c r="E796" s="120"/>
      <c r="F796" s="120"/>
      <c r="G796" s="120"/>
      <c r="H796" s="124"/>
    </row>
    <row r="797" spans="1:8" ht="15" hidden="1" customHeight="1" x14ac:dyDescent="0.2">
      <c r="A797" s="159"/>
      <c r="B797" s="120"/>
      <c r="C797" s="120"/>
      <c r="D797" s="163"/>
      <c r="E797" s="120"/>
      <c r="F797" s="120"/>
      <c r="G797" s="120"/>
      <c r="H797" s="124"/>
    </row>
    <row r="798" spans="1:8" ht="15" hidden="1" customHeight="1" x14ac:dyDescent="0.2">
      <c r="A798" s="159"/>
      <c r="B798" s="120"/>
      <c r="C798" s="120"/>
      <c r="D798" s="163"/>
      <c r="E798" s="120"/>
      <c r="F798" s="120"/>
      <c r="G798" s="120"/>
      <c r="H798" s="124"/>
    </row>
    <row r="799" spans="1:8" ht="15" hidden="1" customHeight="1" x14ac:dyDescent="0.2">
      <c r="A799" s="159"/>
      <c r="B799" s="120"/>
      <c r="C799" s="120"/>
      <c r="D799" s="163"/>
      <c r="E799" s="120"/>
      <c r="F799" s="120"/>
      <c r="G799" s="120"/>
      <c r="H799" s="124"/>
    </row>
    <row r="800" spans="1:8" ht="15" hidden="1" customHeight="1" x14ac:dyDescent="0.2">
      <c r="A800" s="159"/>
      <c r="B800" s="120"/>
      <c r="C800" s="120"/>
      <c r="D800" s="163"/>
      <c r="E800" s="120"/>
      <c r="F800" s="120"/>
      <c r="G800" s="120"/>
      <c r="H800" s="124"/>
    </row>
    <row r="801" spans="1:8" ht="15" hidden="1" customHeight="1" x14ac:dyDescent="0.2">
      <c r="A801" s="159"/>
      <c r="B801" s="120"/>
      <c r="C801" s="120"/>
      <c r="D801" s="163"/>
      <c r="E801" s="120"/>
      <c r="F801" s="120"/>
      <c r="G801" s="120"/>
      <c r="H801" s="124"/>
    </row>
    <row r="802" spans="1:8" ht="15" hidden="1" customHeight="1" x14ac:dyDescent="0.2">
      <c r="A802" s="159"/>
      <c r="B802" s="120"/>
      <c r="C802" s="120"/>
      <c r="D802" s="163"/>
      <c r="E802" s="120"/>
      <c r="F802" s="120"/>
      <c r="G802" s="120"/>
      <c r="H802" s="124"/>
    </row>
    <row r="803" spans="1:8" ht="15" hidden="1" customHeight="1" x14ac:dyDescent="0.2">
      <c r="A803" s="159"/>
      <c r="B803" s="120"/>
      <c r="C803" s="120"/>
      <c r="D803" s="163"/>
      <c r="E803" s="120"/>
      <c r="F803" s="120"/>
      <c r="G803" s="120"/>
      <c r="H803" s="124"/>
    </row>
    <row r="804" spans="1:8" ht="15" hidden="1" customHeight="1" x14ac:dyDescent="0.2">
      <c r="A804" s="159"/>
      <c r="B804" s="120"/>
      <c r="C804" s="120"/>
      <c r="D804" s="163"/>
      <c r="E804" s="120"/>
      <c r="F804" s="120"/>
      <c r="G804" s="120"/>
      <c r="H804" s="124"/>
    </row>
    <row r="805" spans="1:8" ht="15" hidden="1" customHeight="1" x14ac:dyDescent="0.2">
      <c r="A805" s="159"/>
      <c r="B805" s="120"/>
      <c r="C805" s="120"/>
      <c r="D805" s="163"/>
      <c r="E805" s="120"/>
      <c r="F805" s="120"/>
      <c r="G805" s="120"/>
      <c r="H805" s="124"/>
    </row>
    <row r="806" spans="1:8" ht="15" hidden="1" customHeight="1" x14ac:dyDescent="0.2">
      <c r="A806" s="159"/>
      <c r="B806" s="120"/>
      <c r="C806" s="120"/>
      <c r="D806" s="163"/>
      <c r="E806" s="120"/>
      <c r="F806" s="120"/>
      <c r="G806" s="120"/>
      <c r="H806" s="124"/>
    </row>
    <row r="807" spans="1:8" ht="15" hidden="1" customHeight="1" x14ac:dyDescent="0.2">
      <c r="A807" s="159"/>
      <c r="B807" s="120"/>
      <c r="C807" s="120"/>
      <c r="D807" s="163"/>
      <c r="E807" s="120"/>
      <c r="F807" s="120"/>
      <c r="G807" s="120"/>
      <c r="H807" s="124"/>
    </row>
    <row r="808" spans="1:8" ht="15" hidden="1" customHeight="1" x14ac:dyDescent="0.2">
      <c r="A808" s="159"/>
      <c r="B808" s="120"/>
      <c r="C808" s="120"/>
      <c r="D808" s="163"/>
      <c r="E808" s="120"/>
      <c r="F808" s="120"/>
      <c r="G808" s="120"/>
      <c r="H808" s="124"/>
    </row>
    <row r="809" spans="1:8" ht="15" hidden="1" customHeight="1" x14ac:dyDescent="0.2">
      <c r="A809" s="159"/>
      <c r="B809" s="120"/>
      <c r="C809" s="120"/>
      <c r="D809" s="163"/>
      <c r="E809" s="120"/>
      <c r="F809" s="120"/>
      <c r="G809" s="120"/>
      <c r="H809" s="124"/>
    </row>
    <row r="810" spans="1:8" ht="15" hidden="1" customHeight="1" x14ac:dyDescent="0.2">
      <c r="A810" s="159"/>
      <c r="B810" s="120"/>
      <c r="C810" s="120"/>
      <c r="D810" s="163"/>
      <c r="E810" s="120"/>
      <c r="F810" s="120"/>
      <c r="G810" s="120"/>
      <c r="H810" s="124"/>
    </row>
    <row r="811" spans="1:8" ht="15" hidden="1" customHeight="1" x14ac:dyDescent="0.2">
      <c r="A811" s="159"/>
      <c r="B811" s="120"/>
      <c r="C811" s="120"/>
      <c r="D811" s="163"/>
      <c r="E811" s="120"/>
      <c r="F811" s="120"/>
      <c r="G811" s="120"/>
      <c r="H811" s="124"/>
    </row>
    <row r="812" spans="1:8" ht="15" hidden="1" customHeight="1" x14ac:dyDescent="0.2">
      <c r="A812" s="159"/>
      <c r="B812" s="120"/>
      <c r="C812" s="120"/>
      <c r="D812" s="163"/>
      <c r="E812" s="120"/>
      <c r="F812" s="120"/>
      <c r="G812" s="120"/>
      <c r="H812" s="124"/>
    </row>
    <row r="813" spans="1:8" ht="15" hidden="1" customHeight="1" x14ac:dyDescent="0.2">
      <c r="A813" s="159"/>
      <c r="B813" s="120"/>
      <c r="C813" s="120"/>
      <c r="D813" s="163"/>
      <c r="E813" s="120"/>
      <c r="F813" s="120"/>
      <c r="G813" s="120"/>
      <c r="H813" s="124"/>
    </row>
    <row r="814" spans="1:8" ht="15" hidden="1" customHeight="1" x14ac:dyDescent="0.2">
      <c r="A814" s="159"/>
      <c r="B814" s="120"/>
      <c r="C814" s="120"/>
      <c r="D814" s="163"/>
      <c r="E814" s="120"/>
      <c r="F814" s="120"/>
      <c r="G814" s="120"/>
      <c r="H814" s="124"/>
    </row>
    <row r="815" spans="1:8" ht="15" hidden="1" customHeight="1" x14ac:dyDescent="0.2">
      <c r="A815" s="159"/>
      <c r="B815" s="120"/>
      <c r="C815" s="120"/>
      <c r="D815" s="163"/>
      <c r="E815" s="120"/>
      <c r="F815" s="120"/>
      <c r="G815" s="120"/>
      <c r="H815" s="124"/>
    </row>
    <row r="816" spans="1:8" ht="15" hidden="1" customHeight="1" x14ac:dyDescent="0.2">
      <c r="A816" s="159"/>
      <c r="B816" s="120"/>
      <c r="C816" s="120"/>
      <c r="D816" s="163"/>
      <c r="E816" s="120"/>
      <c r="F816" s="120"/>
      <c r="G816" s="120"/>
      <c r="H816" s="124"/>
    </row>
    <row r="817" spans="1:8" ht="15" hidden="1" customHeight="1" x14ac:dyDescent="0.2">
      <c r="A817" s="159"/>
      <c r="B817" s="120"/>
      <c r="C817" s="120"/>
      <c r="D817" s="163"/>
      <c r="E817" s="120"/>
      <c r="F817" s="120"/>
      <c r="G817" s="120"/>
      <c r="H817" s="124"/>
    </row>
    <row r="818" spans="1:8" ht="15" hidden="1" customHeight="1" x14ac:dyDescent="0.2">
      <c r="A818" s="159"/>
      <c r="B818" s="120"/>
      <c r="C818" s="120"/>
      <c r="D818" s="163"/>
      <c r="E818" s="120"/>
      <c r="F818" s="120"/>
      <c r="G818" s="120"/>
      <c r="H818" s="124"/>
    </row>
    <row r="819" spans="1:8" ht="15" hidden="1" customHeight="1" x14ac:dyDescent="0.2">
      <c r="A819" s="159"/>
      <c r="B819" s="120"/>
      <c r="C819" s="120"/>
      <c r="D819" s="163"/>
      <c r="E819" s="120"/>
      <c r="F819" s="120"/>
      <c r="G819" s="120"/>
      <c r="H819" s="124"/>
    </row>
    <row r="820" spans="1:8" ht="15" hidden="1" customHeight="1" x14ac:dyDescent="0.2">
      <c r="A820" s="159"/>
      <c r="B820" s="120"/>
      <c r="C820" s="120"/>
      <c r="D820" s="163"/>
      <c r="E820" s="120"/>
      <c r="F820" s="120"/>
      <c r="G820" s="120"/>
      <c r="H820" s="124"/>
    </row>
    <row r="821" spans="1:8" ht="15" hidden="1" customHeight="1" x14ac:dyDescent="0.2">
      <c r="A821" s="159"/>
      <c r="B821" s="120"/>
      <c r="C821" s="120"/>
      <c r="D821" s="163"/>
      <c r="E821" s="120"/>
      <c r="F821" s="120"/>
      <c r="G821" s="120"/>
      <c r="H821" s="124"/>
    </row>
    <row r="822" spans="1:8" ht="15" hidden="1" customHeight="1" x14ac:dyDescent="0.2">
      <c r="A822" s="159"/>
      <c r="B822" s="120"/>
      <c r="C822" s="120"/>
      <c r="D822" s="163"/>
      <c r="E822" s="120"/>
      <c r="F822" s="120"/>
      <c r="G822" s="120"/>
      <c r="H822" s="124"/>
    </row>
    <row r="823" spans="1:8" ht="15" hidden="1" customHeight="1" x14ac:dyDescent="0.2">
      <c r="A823" s="159"/>
      <c r="B823" s="120"/>
      <c r="C823" s="120"/>
      <c r="D823" s="163"/>
      <c r="E823" s="120"/>
      <c r="F823" s="120"/>
      <c r="G823" s="120"/>
      <c r="H823" s="124"/>
    </row>
    <row r="824" spans="1:8" ht="15" hidden="1" customHeight="1" x14ac:dyDescent="0.2">
      <c r="A824" s="159"/>
      <c r="B824" s="120"/>
      <c r="C824" s="120"/>
      <c r="D824" s="163"/>
      <c r="E824" s="120"/>
      <c r="F824" s="120"/>
      <c r="G824" s="120"/>
      <c r="H824" s="124"/>
    </row>
    <row r="825" spans="1:8" ht="15" hidden="1" customHeight="1" x14ac:dyDescent="0.2">
      <c r="A825" s="159"/>
      <c r="B825" s="120"/>
      <c r="C825" s="120"/>
      <c r="D825" s="163"/>
      <c r="E825" s="120"/>
      <c r="F825" s="120"/>
      <c r="G825" s="120"/>
      <c r="H825" s="124"/>
    </row>
    <row r="826" spans="1:8" ht="15" hidden="1" customHeight="1" x14ac:dyDescent="0.2">
      <c r="A826" s="159"/>
      <c r="B826" s="120"/>
      <c r="C826" s="120"/>
      <c r="D826" s="163"/>
      <c r="E826" s="120"/>
      <c r="F826" s="120"/>
      <c r="G826" s="120"/>
      <c r="H826" s="124"/>
    </row>
    <row r="827" spans="1:8" ht="15" hidden="1" customHeight="1" x14ac:dyDescent="0.2">
      <c r="A827" s="159"/>
      <c r="B827" s="120"/>
      <c r="C827" s="120"/>
      <c r="D827" s="163"/>
      <c r="E827" s="120"/>
      <c r="F827" s="120"/>
      <c r="G827" s="120"/>
      <c r="H827" s="124"/>
    </row>
    <row r="828" spans="1:8" ht="15" hidden="1" customHeight="1" x14ac:dyDescent="0.2">
      <c r="A828" s="159"/>
      <c r="B828" s="120"/>
      <c r="C828" s="120"/>
      <c r="D828" s="163"/>
      <c r="E828" s="120"/>
      <c r="F828" s="120"/>
      <c r="G828" s="120"/>
      <c r="H828" s="124"/>
    </row>
    <row r="829" spans="1:8" ht="15" hidden="1" customHeight="1" x14ac:dyDescent="0.2">
      <c r="A829" s="159"/>
      <c r="B829" s="120"/>
      <c r="C829" s="120"/>
      <c r="D829" s="163"/>
      <c r="E829" s="120"/>
      <c r="F829" s="120"/>
      <c r="G829" s="120"/>
      <c r="H829" s="124"/>
    </row>
    <row r="830" spans="1:8" ht="15" hidden="1" customHeight="1" x14ac:dyDescent="0.2">
      <c r="A830" s="159"/>
      <c r="B830" s="120"/>
      <c r="C830" s="120"/>
      <c r="D830" s="163"/>
      <c r="E830" s="120"/>
      <c r="F830" s="120"/>
      <c r="G830" s="120"/>
      <c r="H830" s="124"/>
    </row>
    <row r="831" spans="1:8" ht="15" hidden="1" customHeight="1" x14ac:dyDescent="0.2">
      <c r="A831" s="159"/>
      <c r="B831" s="120"/>
      <c r="C831" s="120"/>
      <c r="D831" s="163"/>
      <c r="E831" s="120"/>
      <c r="F831" s="120"/>
      <c r="G831" s="120"/>
      <c r="H831" s="124"/>
    </row>
    <row r="832" spans="1:8" ht="15" hidden="1" customHeight="1" x14ac:dyDescent="0.2">
      <c r="A832" s="159"/>
      <c r="B832" s="120"/>
      <c r="C832" s="120"/>
      <c r="D832" s="163"/>
      <c r="E832" s="120"/>
      <c r="F832" s="120"/>
      <c r="G832" s="120"/>
      <c r="H832" s="124"/>
    </row>
    <row r="833" spans="1:8" ht="15" hidden="1" customHeight="1" x14ac:dyDescent="0.2">
      <c r="A833" s="159"/>
      <c r="B833" s="120"/>
      <c r="C833" s="120"/>
      <c r="D833" s="163"/>
      <c r="E833" s="120"/>
      <c r="F833" s="120"/>
      <c r="G833" s="120"/>
      <c r="H833" s="124"/>
    </row>
    <row r="834" spans="1:8" ht="15" hidden="1" customHeight="1" x14ac:dyDescent="0.2">
      <c r="A834" s="159"/>
      <c r="B834" s="120"/>
      <c r="C834" s="120"/>
      <c r="D834" s="163"/>
      <c r="E834" s="120"/>
      <c r="F834" s="120"/>
      <c r="G834" s="120"/>
      <c r="H834" s="124"/>
    </row>
    <row r="835" spans="1:8" ht="15" hidden="1" customHeight="1" x14ac:dyDescent="0.2">
      <c r="A835" s="159"/>
      <c r="B835" s="120"/>
      <c r="C835" s="120"/>
      <c r="D835" s="163"/>
      <c r="E835" s="120"/>
      <c r="F835" s="120"/>
      <c r="G835" s="120"/>
      <c r="H835" s="124"/>
    </row>
    <row r="836" spans="1:8" ht="15" hidden="1" customHeight="1" x14ac:dyDescent="0.2">
      <c r="A836" s="159"/>
      <c r="B836" s="120"/>
      <c r="C836" s="120"/>
      <c r="D836" s="163"/>
      <c r="E836" s="120"/>
      <c r="F836" s="120"/>
      <c r="G836" s="120"/>
      <c r="H836" s="124"/>
    </row>
    <row r="837" spans="1:8" ht="15" hidden="1" customHeight="1" x14ac:dyDescent="0.2">
      <c r="A837" s="159"/>
      <c r="B837" s="120"/>
      <c r="C837" s="120"/>
      <c r="D837" s="163"/>
      <c r="E837" s="120"/>
      <c r="F837" s="120"/>
      <c r="G837" s="120"/>
      <c r="H837" s="124"/>
    </row>
    <row r="838" spans="1:8" ht="15" hidden="1" customHeight="1" x14ac:dyDescent="0.2">
      <c r="A838" s="159"/>
      <c r="B838" s="120"/>
      <c r="C838" s="120"/>
      <c r="D838" s="163"/>
      <c r="E838" s="120"/>
      <c r="F838" s="120"/>
      <c r="G838" s="120"/>
      <c r="H838" s="124"/>
    </row>
    <row r="839" spans="1:8" ht="15" hidden="1" customHeight="1" x14ac:dyDescent="0.2">
      <c r="A839" s="159"/>
      <c r="B839" s="120"/>
      <c r="C839" s="120"/>
      <c r="D839" s="163"/>
      <c r="E839" s="120"/>
      <c r="F839" s="120"/>
      <c r="G839" s="120"/>
      <c r="H839" s="124"/>
    </row>
    <row r="840" spans="1:8" ht="15" hidden="1" customHeight="1" x14ac:dyDescent="0.2">
      <c r="A840" s="159"/>
      <c r="B840" s="120"/>
      <c r="C840" s="120"/>
      <c r="D840" s="163"/>
      <c r="E840" s="120"/>
      <c r="F840" s="120"/>
      <c r="G840" s="120"/>
      <c r="H840" s="124"/>
    </row>
    <row r="841" spans="1:8" ht="15" hidden="1" customHeight="1" x14ac:dyDescent="0.2">
      <c r="A841" s="159"/>
      <c r="B841" s="120"/>
      <c r="C841" s="120"/>
      <c r="D841" s="163"/>
      <c r="E841" s="120"/>
      <c r="F841" s="120"/>
      <c r="G841" s="120"/>
      <c r="H841" s="124"/>
    </row>
    <row r="842" spans="1:8" ht="15" hidden="1" customHeight="1" x14ac:dyDescent="0.2">
      <c r="A842" s="159"/>
      <c r="B842" s="120"/>
      <c r="C842" s="120"/>
      <c r="D842" s="163"/>
      <c r="E842" s="120"/>
      <c r="F842" s="120"/>
      <c r="G842" s="120"/>
      <c r="H842" s="124"/>
    </row>
    <row r="843" spans="1:8" ht="15" hidden="1" customHeight="1" x14ac:dyDescent="0.2">
      <c r="A843" s="159"/>
      <c r="B843" s="120"/>
      <c r="C843" s="120"/>
      <c r="D843" s="163"/>
      <c r="E843" s="120"/>
      <c r="F843" s="120"/>
      <c r="G843" s="120"/>
      <c r="H843" s="124"/>
    </row>
    <row r="844" spans="1:8" ht="15" hidden="1" customHeight="1" x14ac:dyDescent="0.2">
      <c r="A844" s="159"/>
      <c r="B844" s="120"/>
      <c r="C844" s="120"/>
      <c r="D844" s="163"/>
      <c r="E844" s="120"/>
      <c r="F844" s="120"/>
      <c r="G844" s="120"/>
      <c r="H844" s="124"/>
    </row>
    <row r="845" spans="1:8" ht="15" hidden="1" customHeight="1" x14ac:dyDescent="0.2">
      <c r="A845" s="159"/>
      <c r="B845" s="120"/>
      <c r="C845" s="120"/>
      <c r="D845" s="163"/>
      <c r="E845" s="120"/>
      <c r="F845" s="120"/>
      <c r="G845" s="120"/>
      <c r="H845" s="124"/>
    </row>
    <row r="846" spans="1:8" ht="15" hidden="1" customHeight="1" x14ac:dyDescent="0.2">
      <c r="A846" s="159"/>
      <c r="B846" s="120"/>
      <c r="C846" s="120"/>
      <c r="D846" s="163"/>
      <c r="E846" s="120"/>
      <c r="F846" s="120"/>
      <c r="G846" s="120"/>
      <c r="H846" s="124"/>
    </row>
    <row r="847" spans="1:8" ht="15" hidden="1" customHeight="1" x14ac:dyDescent="0.2">
      <c r="A847" s="159"/>
      <c r="B847" s="120"/>
      <c r="C847" s="120"/>
      <c r="D847" s="163"/>
      <c r="E847" s="120"/>
      <c r="F847" s="120"/>
      <c r="G847" s="120"/>
      <c r="H847" s="124"/>
    </row>
    <row r="848" spans="1:8" ht="15" hidden="1" customHeight="1" x14ac:dyDescent="0.2">
      <c r="A848" s="159"/>
      <c r="B848" s="120"/>
      <c r="C848" s="120"/>
      <c r="D848" s="163"/>
      <c r="E848" s="120"/>
      <c r="F848" s="120"/>
      <c r="G848" s="120"/>
      <c r="H848" s="124"/>
    </row>
    <row r="849" spans="1:8" ht="15" hidden="1" customHeight="1" x14ac:dyDescent="0.2">
      <c r="A849" s="159"/>
      <c r="B849" s="120"/>
      <c r="C849" s="120"/>
      <c r="D849" s="163"/>
      <c r="E849" s="120"/>
      <c r="F849" s="120"/>
      <c r="G849" s="120"/>
      <c r="H849" s="124"/>
    </row>
    <row r="850" spans="1:8" ht="15" hidden="1" customHeight="1" x14ac:dyDescent="0.2">
      <c r="A850" s="159"/>
      <c r="B850" s="120"/>
      <c r="C850" s="120"/>
      <c r="D850" s="163"/>
      <c r="E850" s="120"/>
      <c r="F850" s="120"/>
      <c r="G850" s="120"/>
      <c r="H850" s="124"/>
    </row>
    <row r="851" spans="1:8" ht="15" hidden="1" customHeight="1" x14ac:dyDescent="0.2">
      <c r="A851" s="159"/>
      <c r="B851" s="120"/>
      <c r="C851" s="120"/>
      <c r="D851" s="163"/>
      <c r="E851" s="120"/>
      <c r="F851" s="120"/>
      <c r="G851" s="120"/>
      <c r="H851" s="124"/>
    </row>
    <row r="852" spans="1:8" ht="15" hidden="1" customHeight="1" x14ac:dyDescent="0.2">
      <c r="A852" s="159"/>
      <c r="B852" s="120"/>
      <c r="C852" s="120"/>
      <c r="D852" s="163"/>
      <c r="E852" s="120"/>
      <c r="F852" s="120"/>
      <c r="G852" s="120"/>
      <c r="H852" s="124"/>
    </row>
    <row r="853" spans="1:8" ht="15" hidden="1" customHeight="1" x14ac:dyDescent="0.2">
      <c r="A853" s="159"/>
      <c r="B853" s="120"/>
      <c r="C853" s="120"/>
      <c r="D853" s="163"/>
      <c r="E853" s="120"/>
      <c r="F853" s="120"/>
      <c r="G853" s="120"/>
      <c r="H853" s="124"/>
    </row>
    <row r="854" spans="1:8" ht="15" hidden="1" customHeight="1" x14ac:dyDescent="0.2">
      <c r="A854" s="159"/>
      <c r="B854" s="120"/>
      <c r="C854" s="120"/>
      <c r="D854" s="163"/>
      <c r="E854" s="120"/>
      <c r="F854" s="120"/>
      <c r="G854" s="120"/>
      <c r="H854" s="124"/>
    </row>
    <row r="855" spans="1:8" ht="15" hidden="1" customHeight="1" x14ac:dyDescent="0.2">
      <c r="A855" s="159"/>
      <c r="B855" s="120"/>
      <c r="C855" s="120"/>
      <c r="D855" s="163"/>
      <c r="E855" s="120"/>
      <c r="F855" s="120"/>
      <c r="G855" s="120"/>
      <c r="H855" s="124"/>
    </row>
    <row r="856" spans="1:8" ht="15" hidden="1" customHeight="1" x14ac:dyDescent="0.2">
      <c r="A856" s="159"/>
      <c r="B856" s="120"/>
      <c r="C856" s="120"/>
      <c r="D856" s="163"/>
      <c r="E856" s="120"/>
      <c r="F856" s="120"/>
      <c r="G856" s="120"/>
      <c r="H856" s="124"/>
    </row>
    <row r="857" spans="1:8" ht="15" hidden="1" customHeight="1" x14ac:dyDescent="0.2">
      <c r="A857" s="159"/>
      <c r="B857" s="120"/>
      <c r="C857" s="120"/>
      <c r="D857" s="163"/>
      <c r="E857" s="120"/>
      <c r="F857" s="120"/>
      <c r="G857" s="120"/>
      <c r="H857" s="124"/>
    </row>
    <row r="858" spans="1:8" ht="15" hidden="1" customHeight="1" x14ac:dyDescent="0.2">
      <c r="A858" s="159"/>
      <c r="B858" s="120"/>
      <c r="C858" s="120"/>
      <c r="D858" s="163"/>
      <c r="E858" s="120"/>
      <c r="F858" s="120"/>
      <c r="G858" s="120"/>
      <c r="H858" s="124"/>
    </row>
    <row r="859" spans="1:8" ht="15" hidden="1" customHeight="1" x14ac:dyDescent="0.2">
      <c r="A859" s="159"/>
      <c r="B859" s="120"/>
      <c r="C859" s="120"/>
      <c r="D859" s="163"/>
      <c r="E859" s="120"/>
      <c r="F859" s="120"/>
      <c r="G859" s="120"/>
      <c r="H859" s="124"/>
    </row>
    <row r="860" spans="1:8" ht="15" hidden="1" customHeight="1" x14ac:dyDescent="0.2">
      <c r="A860" s="159"/>
      <c r="B860" s="120"/>
      <c r="C860" s="120"/>
      <c r="D860" s="163"/>
      <c r="E860" s="120"/>
      <c r="F860" s="120"/>
      <c r="G860" s="120"/>
      <c r="H860" s="124"/>
    </row>
    <row r="861" spans="1:8" ht="15" hidden="1" customHeight="1" x14ac:dyDescent="0.2">
      <c r="A861" s="159"/>
      <c r="B861" s="120"/>
      <c r="C861" s="120"/>
      <c r="D861" s="163"/>
      <c r="E861" s="120"/>
      <c r="F861" s="120"/>
      <c r="G861" s="120"/>
      <c r="H861" s="124"/>
    </row>
    <row r="862" spans="1:8" ht="15" hidden="1" customHeight="1" x14ac:dyDescent="0.2">
      <c r="A862" s="159"/>
      <c r="B862" s="120"/>
      <c r="C862" s="120"/>
      <c r="D862" s="163"/>
      <c r="E862" s="120"/>
      <c r="F862" s="120"/>
      <c r="G862" s="120"/>
      <c r="H862" s="124"/>
    </row>
    <row r="863" spans="1:8" ht="15" hidden="1" customHeight="1" x14ac:dyDescent="0.2">
      <c r="A863" s="159"/>
      <c r="B863" s="120"/>
      <c r="C863" s="120"/>
      <c r="D863" s="163"/>
      <c r="E863" s="120"/>
      <c r="F863" s="120"/>
      <c r="G863" s="120"/>
      <c r="H863" s="124"/>
    </row>
    <row r="864" spans="1:8" ht="15" hidden="1" customHeight="1" x14ac:dyDescent="0.2">
      <c r="A864" s="159"/>
      <c r="B864" s="120"/>
      <c r="C864" s="120"/>
      <c r="D864" s="163"/>
      <c r="E864" s="120"/>
      <c r="F864" s="120"/>
      <c r="G864" s="120"/>
      <c r="H864" s="124"/>
    </row>
    <row r="865" spans="1:8" ht="15" hidden="1" customHeight="1" x14ac:dyDescent="0.2">
      <c r="A865" s="159"/>
      <c r="B865" s="120"/>
      <c r="C865" s="120"/>
      <c r="D865" s="163"/>
      <c r="E865" s="120"/>
      <c r="F865" s="120"/>
      <c r="G865" s="120"/>
      <c r="H865" s="124"/>
    </row>
    <row r="866" spans="1:8" ht="15" hidden="1" customHeight="1" x14ac:dyDescent="0.2">
      <c r="A866" s="159"/>
      <c r="B866" s="120"/>
      <c r="C866" s="120"/>
      <c r="D866" s="163"/>
      <c r="E866" s="120"/>
      <c r="F866" s="120"/>
      <c r="G866" s="120"/>
      <c r="H866" s="124"/>
    </row>
    <row r="867" spans="1:8" ht="15" hidden="1" customHeight="1" x14ac:dyDescent="0.2">
      <c r="A867" s="159"/>
      <c r="B867" s="120"/>
      <c r="C867" s="120"/>
      <c r="D867" s="163"/>
      <c r="E867" s="120"/>
      <c r="F867" s="120"/>
      <c r="G867" s="120"/>
      <c r="H867" s="124"/>
    </row>
    <row r="868" spans="1:8" ht="15" hidden="1" customHeight="1" x14ac:dyDescent="0.2">
      <c r="A868" s="159"/>
      <c r="B868" s="120"/>
      <c r="C868" s="120"/>
      <c r="D868" s="163"/>
      <c r="E868" s="120"/>
      <c r="F868" s="120"/>
      <c r="G868" s="120"/>
      <c r="H868" s="124"/>
    </row>
    <row r="869" spans="1:8" ht="15" hidden="1" customHeight="1" x14ac:dyDescent="0.2">
      <c r="A869" s="159"/>
      <c r="B869" s="120"/>
      <c r="C869" s="120"/>
      <c r="D869" s="163"/>
      <c r="E869" s="120"/>
      <c r="F869" s="120"/>
      <c r="G869" s="120"/>
      <c r="H869" s="124"/>
    </row>
    <row r="870" spans="1:8" ht="15" hidden="1" customHeight="1" x14ac:dyDescent="0.2">
      <c r="A870" s="159"/>
      <c r="B870" s="120"/>
      <c r="C870" s="120"/>
      <c r="D870" s="163"/>
      <c r="E870" s="120"/>
      <c r="F870" s="120"/>
      <c r="G870" s="120"/>
      <c r="H870" s="124"/>
    </row>
    <row r="871" spans="1:8" ht="15" hidden="1" customHeight="1" x14ac:dyDescent="0.2">
      <c r="A871" s="159"/>
      <c r="B871" s="120"/>
      <c r="C871" s="120"/>
      <c r="D871" s="163"/>
      <c r="E871" s="120"/>
      <c r="F871" s="120"/>
      <c r="G871" s="120"/>
      <c r="H871" s="124"/>
    </row>
    <row r="872" spans="1:8" ht="15" hidden="1" customHeight="1" x14ac:dyDescent="0.2">
      <c r="A872" s="159"/>
      <c r="B872" s="120"/>
      <c r="C872" s="120"/>
      <c r="D872" s="163"/>
      <c r="E872" s="120"/>
      <c r="F872" s="120"/>
      <c r="G872" s="120"/>
      <c r="H872" s="124"/>
    </row>
    <row r="873" spans="1:8" ht="15" hidden="1" customHeight="1" x14ac:dyDescent="0.2">
      <c r="A873" s="159"/>
      <c r="B873" s="120"/>
      <c r="C873" s="120"/>
      <c r="D873" s="163"/>
      <c r="E873" s="120"/>
      <c r="F873" s="120"/>
      <c r="G873" s="120"/>
      <c r="H873" s="124"/>
    </row>
    <row r="874" spans="1:8" ht="15" hidden="1" customHeight="1" x14ac:dyDescent="0.2">
      <c r="A874" s="159"/>
      <c r="B874" s="120"/>
      <c r="C874" s="120"/>
      <c r="D874" s="163"/>
      <c r="E874" s="120"/>
      <c r="F874" s="120"/>
      <c r="G874" s="120"/>
      <c r="H874" s="124"/>
    </row>
    <row r="875" spans="1:8" ht="15" hidden="1" customHeight="1" x14ac:dyDescent="0.2">
      <c r="A875" s="159"/>
      <c r="B875" s="120"/>
      <c r="C875" s="120"/>
      <c r="D875" s="163"/>
      <c r="E875" s="120"/>
      <c r="F875" s="120"/>
      <c r="G875" s="120"/>
      <c r="H875" s="124"/>
    </row>
    <row r="876" spans="1:8" ht="15" hidden="1" customHeight="1" x14ac:dyDescent="0.2">
      <c r="A876" s="159"/>
      <c r="B876" s="120"/>
      <c r="C876" s="120"/>
      <c r="D876" s="163"/>
      <c r="E876" s="120"/>
      <c r="F876" s="120"/>
      <c r="G876" s="120"/>
      <c r="H876" s="124"/>
    </row>
    <row r="877" spans="1:8" ht="15" hidden="1" customHeight="1" x14ac:dyDescent="0.2">
      <c r="A877" s="159"/>
      <c r="B877" s="120"/>
      <c r="C877" s="120"/>
      <c r="D877" s="163"/>
      <c r="E877" s="120"/>
      <c r="F877" s="120"/>
      <c r="G877" s="120"/>
      <c r="H877" s="124"/>
    </row>
    <row r="878" spans="1:8" ht="15" hidden="1" customHeight="1" x14ac:dyDescent="0.2">
      <c r="A878" s="159"/>
      <c r="B878" s="120"/>
      <c r="C878" s="120"/>
      <c r="D878" s="163"/>
      <c r="E878" s="120"/>
      <c r="F878" s="120"/>
      <c r="G878" s="120"/>
      <c r="H878" s="124"/>
    </row>
    <row r="879" spans="1:8" ht="15" hidden="1" customHeight="1" x14ac:dyDescent="0.2">
      <c r="A879" s="159"/>
      <c r="B879" s="120"/>
      <c r="C879" s="120"/>
      <c r="D879" s="163"/>
      <c r="E879" s="120"/>
      <c r="F879" s="120"/>
      <c r="G879" s="120"/>
      <c r="H879" s="124"/>
    </row>
    <row r="880" spans="1:8" ht="15" hidden="1" customHeight="1" x14ac:dyDescent="0.2">
      <c r="A880" s="159"/>
      <c r="B880" s="120"/>
      <c r="C880" s="120"/>
      <c r="D880" s="163"/>
      <c r="E880" s="120"/>
      <c r="F880" s="120"/>
      <c r="G880" s="120"/>
      <c r="H880" s="124"/>
    </row>
    <row r="881" spans="1:8" ht="15" hidden="1" customHeight="1" x14ac:dyDescent="0.2">
      <c r="A881" s="159"/>
      <c r="B881" s="120"/>
      <c r="C881" s="120"/>
      <c r="D881" s="163"/>
      <c r="E881" s="120"/>
      <c r="F881" s="120"/>
      <c r="G881" s="120"/>
      <c r="H881" s="124"/>
    </row>
    <row r="882" spans="1:8" ht="15" hidden="1" customHeight="1" x14ac:dyDescent="0.2">
      <c r="A882" s="159"/>
      <c r="B882" s="120"/>
      <c r="C882" s="120"/>
      <c r="D882" s="163"/>
      <c r="E882" s="120"/>
      <c r="F882" s="120"/>
      <c r="G882" s="120"/>
      <c r="H882" s="124"/>
    </row>
    <row r="883" spans="1:8" ht="15" hidden="1" customHeight="1" x14ac:dyDescent="0.2">
      <c r="A883" s="159"/>
      <c r="B883" s="120"/>
      <c r="C883" s="120"/>
      <c r="D883" s="163"/>
      <c r="E883" s="120"/>
      <c r="F883" s="120"/>
      <c r="G883" s="120"/>
      <c r="H883" s="124"/>
    </row>
    <row r="884" spans="1:8" ht="15" hidden="1" customHeight="1" x14ac:dyDescent="0.2">
      <c r="A884" s="159"/>
      <c r="B884" s="120"/>
      <c r="C884" s="120"/>
      <c r="D884" s="163"/>
      <c r="E884" s="120"/>
      <c r="F884" s="120"/>
      <c r="G884" s="120"/>
      <c r="H884" s="124"/>
    </row>
    <row r="885" spans="1:8" ht="15" hidden="1" customHeight="1" x14ac:dyDescent="0.2">
      <c r="A885" s="159"/>
      <c r="B885" s="120"/>
      <c r="C885" s="120"/>
      <c r="D885" s="163"/>
      <c r="E885" s="120"/>
      <c r="F885" s="120"/>
      <c r="G885" s="120"/>
      <c r="H885" s="124"/>
    </row>
    <row r="886" spans="1:8" ht="15" hidden="1" customHeight="1" x14ac:dyDescent="0.2">
      <c r="A886" s="159"/>
      <c r="B886" s="120"/>
      <c r="C886" s="120"/>
      <c r="D886" s="163"/>
      <c r="E886" s="120"/>
      <c r="F886" s="120"/>
      <c r="G886" s="120"/>
      <c r="H886" s="124"/>
    </row>
    <row r="887" spans="1:8" ht="15" hidden="1" customHeight="1" x14ac:dyDescent="0.2">
      <c r="A887" s="159"/>
      <c r="B887" s="120"/>
      <c r="C887" s="120"/>
      <c r="D887" s="163"/>
      <c r="E887" s="120"/>
      <c r="F887" s="120"/>
      <c r="G887" s="120"/>
      <c r="H887" s="124"/>
    </row>
    <row r="888" spans="1:8" ht="15" hidden="1" customHeight="1" x14ac:dyDescent="0.2">
      <c r="A888" s="159"/>
      <c r="B888" s="120"/>
      <c r="C888" s="120"/>
      <c r="D888" s="163"/>
      <c r="E888" s="120"/>
      <c r="F888" s="120"/>
      <c r="G888" s="120"/>
      <c r="H888" s="124"/>
    </row>
    <row r="889" spans="1:8" ht="15" hidden="1" customHeight="1" x14ac:dyDescent="0.2">
      <c r="A889" s="159"/>
      <c r="B889" s="120"/>
      <c r="C889" s="120"/>
      <c r="D889" s="163"/>
      <c r="E889" s="120"/>
      <c r="F889" s="120"/>
      <c r="G889" s="120"/>
      <c r="H889" s="124"/>
    </row>
    <row r="890" spans="1:8" ht="15" hidden="1" customHeight="1" x14ac:dyDescent="0.2">
      <c r="A890" s="159"/>
      <c r="B890" s="120"/>
      <c r="C890" s="120"/>
      <c r="D890" s="163"/>
      <c r="E890" s="120"/>
      <c r="F890" s="120"/>
      <c r="G890" s="120"/>
      <c r="H890" s="124"/>
    </row>
    <row r="891" spans="1:8" ht="15" hidden="1" customHeight="1" x14ac:dyDescent="0.2">
      <c r="A891" s="159"/>
      <c r="B891" s="120"/>
      <c r="C891" s="120"/>
      <c r="D891" s="163"/>
      <c r="E891" s="120"/>
      <c r="F891" s="120"/>
      <c r="G891" s="120"/>
      <c r="H891" s="124"/>
    </row>
    <row r="892" spans="1:8" ht="15" hidden="1" customHeight="1" x14ac:dyDescent="0.2">
      <c r="A892" s="159"/>
      <c r="B892" s="120"/>
      <c r="C892" s="120"/>
      <c r="D892" s="163"/>
      <c r="E892" s="120"/>
      <c r="F892" s="120"/>
      <c r="G892" s="120"/>
      <c r="H892" s="124"/>
    </row>
    <row r="893" spans="1:8" ht="15" hidden="1" customHeight="1" x14ac:dyDescent="0.2">
      <c r="A893" s="159"/>
      <c r="B893" s="120"/>
      <c r="C893" s="120"/>
      <c r="D893" s="163"/>
      <c r="E893" s="120"/>
      <c r="F893" s="120"/>
      <c r="G893" s="120"/>
      <c r="H893" s="124"/>
    </row>
    <row r="894" spans="1:8" ht="15" hidden="1" customHeight="1" x14ac:dyDescent="0.2">
      <c r="A894" s="159"/>
      <c r="B894" s="120"/>
      <c r="C894" s="120"/>
      <c r="D894" s="163"/>
      <c r="E894" s="120"/>
      <c r="F894" s="120"/>
      <c r="G894" s="120"/>
      <c r="H894" s="124"/>
    </row>
    <row r="895" spans="1:8" ht="15" hidden="1" customHeight="1" x14ac:dyDescent="0.2">
      <c r="A895" s="159"/>
      <c r="B895" s="120"/>
      <c r="C895" s="120"/>
      <c r="D895" s="163"/>
      <c r="E895" s="120"/>
      <c r="F895" s="120"/>
      <c r="G895" s="120"/>
      <c r="H895" s="124"/>
    </row>
    <row r="896" spans="1:8" ht="15" hidden="1" customHeight="1" x14ac:dyDescent="0.2">
      <c r="A896" s="159"/>
      <c r="B896" s="120"/>
      <c r="C896" s="120"/>
      <c r="D896" s="163"/>
      <c r="E896" s="120"/>
      <c r="F896" s="120"/>
      <c r="G896" s="120"/>
      <c r="H896" s="124"/>
    </row>
    <row r="897" spans="1:8" ht="15" hidden="1" customHeight="1" x14ac:dyDescent="0.2">
      <c r="A897" s="159"/>
      <c r="B897" s="120"/>
      <c r="C897" s="120"/>
      <c r="D897" s="163"/>
      <c r="E897" s="120"/>
      <c r="F897" s="120"/>
      <c r="G897" s="120"/>
      <c r="H897" s="124"/>
    </row>
    <row r="898" spans="1:8" ht="15" hidden="1" customHeight="1" x14ac:dyDescent="0.2">
      <c r="A898" s="159"/>
      <c r="B898" s="120"/>
      <c r="C898" s="120"/>
      <c r="D898" s="163"/>
      <c r="E898" s="120"/>
      <c r="F898" s="120"/>
      <c r="G898" s="120"/>
      <c r="H898" s="124"/>
    </row>
    <row r="899" spans="1:8" ht="15" hidden="1" customHeight="1" x14ac:dyDescent="0.2">
      <c r="A899" s="159"/>
      <c r="B899" s="120"/>
      <c r="C899" s="120"/>
      <c r="D899" s="163"/>
      <c r="E899" s="120"/>
      <c r="F899" s="120"/>
      <c r="G899" s="120"/>
      <c r="H899" s="124"/>
    </row>
    <row r="900" spans="1:8" ht="15" hidden="1" customHeight="1" x14ac:dyDescent="0.2">
      <c r="A900" s="159"/>
      <c r="B900" s="120"/>
      <c r="C900" s="120"/>
      <c r="D900" s="163"/>
      <c r="E900" s="120"/>
      <c r="F900" s="120"/>
      <c r="G900" s="120"/>
      <c r="H900" s="124"/>
    </row>
    <row r="901" spans="1:8" ht="15" hidden="1" customHeight="1" x14ac:dyDescent="0.2">
      <c r="A901" s="159"/>
      <c r="B901" s="120"/>
      <c r="C901" s="120"/>
      <c r="D901" s="163"/>
      <c r="E901" s="120"/>
      <c r="F901" s="120"/>
      <c r="G901" s="120"/>
      <c r="H901" s="124"/>
    </row>
    <row r="902" spans="1:8" ht="15" hidden="1" customHeight="1" x14ac:dyDescent="0.2">
      <c r="A902" s="159"/>
      <c r="B902" s="120"/>
      <c r="C902" s="120"/>
      <c r="D902" s="163"/>
      <c r="E902" s="120"/>
      <c r="F902" s="120"/>
      <c r="G902" s="120"/>
      <c r="H902" s="124"/>
    </row>
    <row r="903" spans="1:8" ht="15" hidden="1" customHeight="1" x14ac:dyDescent="0.2">
      <c r="A903" s="159"/>
      <c r="B903" s="120"/>
      <c r="C903" s="120"/>
      <c r="D903" s="163"/>
      <c r="E903" s="120"/>
      <c r="F903" s="120"/>
      <c r="G903" s="120"/>
      <c r="H903" s="124"/>
    </row>
    <row r="904" spans="1:8" ht="15" hidden="1" customHeight="1" x14ac:dyDescent="0.2">
      <c r="A904" s="159"/>
      <c r="B904" s="120"/>
      <c r="C904" s="120"/>
      <c r="D904" s="163"/>
      <c r="E904" s="120"/>
      <c r="F904" s="120"/>
      <c r="G904" s="120"/>
      <c r="H904" s="124"/>
    </row>
    <row r="905" spans="1:8" ht="15" hidden="1" customHeight="1" x14ac:dyDescent="0.2">
      <c r="A905" s="159"/>
      <c r="B905" s="120"/>
      <c r="C905" s="120"/>
      <c r="D905" s="163"/>
      <c r="E905" s="120"/>
      <c r="F905" s="120"/>
      <c r="G905" s="120"/>
      <c r="H905" s="124"/>
    </row>
    <row r="906" spans="1:8" ht="15" hidden="1" customHeight="1" x14ac:dyDescent="0.2">
      <c r="A906" s="159"/>
      <c r="B906" s="120"/>
      <c r="C906" s="120"/>
      <c r="D906" s="163"/>
      <c r="E906" s="120"/>
      <c r="F906" s="120"/>
      <c r="G906" s="120"/>
      <c r="H906" s="124"/>
    </row>
    <row r="907" spans="1:8" ht="15" hidden="1" customHeight="1" x14ac:dyDescent="0.2">
      <c r="A907" s="159"/>
      <c r="B907" s="120"/>
      <c r="C907" s="120"/>
      <c r="D907" s="163"/>
      <c r="E907" s="120"/>
      <c r="F907" s="120"/>
      <c r="G907" s="120"/>
      <c r="H907" s="124"/>
    </row>
    <row r="908" spans="1:8" ht="15" hidden="1" customHeight="1" x14ac:dyDescent="0.2">
      <c r="A908" s="159"/>
      <c r="B908" s="120"/>
      <c r="C908" s="120"/>
      <c r="D908" s="163"/>
      <c r="E908" s="120"/>
      <c r="F908" s="120"/>
      <c r="G908" s="120"/>
      <c r="H908" s="124"/>
    </row>
    <row r="909" spans="1:8" ht="15" hidden="1" customHeight="1" x14ac:dyDescent="0.2">
      <c r="A909" s="159"/>
      <c r="B909" s="120"/>
      <c r="C909" s="120"/>
      <c r="D909" s="163"/>
      <c r="E909" s="120"/>
      <c r="F909" s="120"/>
      <c r="G909" s="120"/>
      <c r="H909" s="124"/>
    </row>
    <row r="910" spans="1:8" ht="15" hidden="1" customHeight="1" x14ac:dyDescent="0.2">
      <c r="A910" s="159"/>
      <c r="B910" s="120"/>
      <c r="C910" s="120"/>
      <c r="D910" s="163"/>
      <c r="E910" s="120"/>
      <c r="F910" s="120"/>
      <c r="G910" s="120"/>
      <c r="H910" s="124"/>
    </row>
    <row r="911" spans="1:8" ht="15" hidden="1" customHeight="1" x14ac:dyDescent="0.2">
      <c r="A911" s="159"/>
      <c r="B911" s="120"/>
      <c r="C911" s="120"/>
      <c r="D911" s="163"/>
      <c r="E911" s="120"/>
      <c r="F911" s="120"/>
      <c r="G911" s="120"/>
      <c r="H911" s="124"/>
    </row>
    <row r="912" spans="1:8" ht="15" hidden="1" customHeight="1" x14ac:dyDescent="0.2">
      <c r="A912" s="159"/>
      <c r="B912" s="120"/>
      <c r="C912" s="120"/>
      <c r="D912" s="163"/>
      <c r="E912" s="120"/>
      <c r="F912" s="120"/>
      <c r="G912" s="120"/>
      <c r="H912" s="124"/>
    </row>
    <row r="913" spans="1:8" ht="15" hidden="1" customHeight="1" x14ac:dyDescent="0.2">
      <c r="A913" s="159"/>
      <c r="B913" s="120"/>
      <c r="C913" s="120"/>
      <c r="D913" s="163"/>
      <c r="E913" s="120"/>
      <c r="F913" s="120"/>
      <c r="G913" s="120"/>
      <c r="H913" s="124"/>
    </row>
    <row r="914" spans="1:8" ht="15" hidden="1" customHeight="1" x14ac:dyDescent="0.2">
      <c r="A914" s="159"/>
      <c r="B914" s="120"/>
      <c r="C914" s="120"/>
      <c r="D914" s="163"/>
      <c r="E914" s="120"/>
      <c r="F914" s="120"/>
      <c r="G914" s="120"/>
      <c r="H914" s="124"/>
    </row>
    <row r="915" spans="1:8" ht="15" hidden="1" customHeight="1" x14ac:dyDescent="0.2">
      <c r="A915" s="159"/>
      <c r="B915" s="120"/>
      <c r="C915" s="120"/>
      <c r="D915" s="163"/>
      <c r="E915" s="120"/>
      <c r="F915" s="120"/>
      <c r="G915" s="120"/>
      <c r="H915" s="124"/>
    </row>
    <row r="916" spans="1:8" ht="15" hidden="1" customHeight="1" x14ac:dyDescent="0.2">
      <c r="A916" s="159"/>
      <c r="B916" s="120"/>
      <c r="C916" s="120"/>
      <c r="D916" s="163"/>
      <c r="E916" s="120"/>
      <c r="F916" s="120"/>
      <c r="G916" s="120"/>
      <c r="H916" s="124"/>
    </row>
    <row r="917" spans="1:8" ht="15" hidden="1" customHeight="1" x14ac:dyDescent="0.2">
      <c r="A917" s="159"/>
      <c r="B917" s="120"/>
      <c r="C917" s="120"/>
      <c r="D917" s="163"/>
      <c r="E917" s="120"/>
      <c r="F917" s="120"/>
      <c r="G917" s="120"/>
      <c r="H917" s="124"/>
    </row>
    <row r="918" spans="1:8" ht="15" hidden="1" customHeight="1" x14ac:dyDescent="0.2">
      <c r="A918" s="159"/>
      <c r="B918" s="120"/>
      <c r="C918" s="120"/>
      <c r="D918" s="163"/>
      <c r="E918" s="120"/>
      <c r="F918" s="120"/>
      <c r="G918" s="120"/>
      <c r="H918" s="124"/>
    </row>
    <row r="919" spans="1:8" ht="15" hidden="1" customHeight="1" x14ac:dyDescent="0.2">
      <c r="A919" s="159"/>
      <c r="B919" s="120"/>
      <c r="C919" s="120"/>
      <c r="D919" s="163"/>
      <c r="E919" s="120"/>
      <c r="F919" s="120"/>
      <c r="G919" s="120"/>
      <c r="H919" s="124"/>
    </row>
    <row r="920" spans="1:8" ht="15" hidden="1" customHeight="1" x14ac:dyDescent="0.2">
      <c r="A920" s="159"/>
      <c r="B920" s="120"/>
      <c r="C920" s="120"/>
      <c r="D920" s="163"/>
      <c r="E920" s="120"/>
      <c r="F920" s="120"/>
      <c r="G920" s="120"/>
      <c r="H920" s="124"/>
    </row>
    <row r="921" spans="1:8" ht="15" hidden="1" customHeight="1" x14ac:dyDescent="0.2">
      <c r="A921" s="159"/>
      <c r="B921" s="120"/>
      <c r="C921" s="120"/>
      <c r="D921" s="163"/>
      <c r="E921" s="120"/>
      <c r="F921" s="120"/>
      <c r="G921" s="120"/>
      <c r="H921" s="124"/>
    </row>
    <row r="922" spans="1:8" ht="15" hidden="1" customHeight="1" x14ac:dyDescent="0.2">
      <c r="A922" s="159"/>
      <c r="B922" s="120"/>
      <c r="C922" s="120"/>
      <c r="D922" s="163"/>
      <c r="E922" s="120"/>
      <c r="F922" s="120"/>
      <c r="G922" s="120"/>
      <c r="H922" s="124"/>
    </row>
    <row r="923" spans="1:8" ht="15" hidden="1" customHeight="1" x14ac:dyDescent="0.2">
      <c r="A923" s="159"/>
      <c r="B923" s="120"/>
      <c r="C923" s="120"/>
      <c r="D923" s="163"/>
      <c r="E923" s="120"/>
      <c r="F923" s="120"/>
      <c r="G923" s="120"/>
      <c r="H923" s="124"/>
    </row>
    <row r="924" spans="1:8" ht="15" hidden="1" customHeight="1" x14ac:dyDescent="0.2">
      <c r="A924" s="159"/>
      <c r="B924" s="120"/>
      <c r="C924" s="120"/>
      <c r="D924" s="163"/>
      <c r="E924" s="120"/>
      <c r="F924" s="120"/>
      <c r="G924" s="120"/>
      <c r="H924" s="124"/>
    </row>
    <row r="925" spans="1:8" ht="15" hidden="1" customHeight="1" x14ac:dyDescent="0.2">
      <c r="A925" s="159"/>
      <c r="B925" s="120"/>
      <c r="C925" s="120"/>
      <c r="D925" s="163"/>
      <c r="E925" s="120"/>
      <c r="F925" s="120"/>
      <c r="G925" s="120"/>
      <c r="H925" s="124"/>
    </row>
    <row r="926" spans="1:8" ht="15" hidden="1" customHeight="1" x14ac:dyDescent="0.2">
      <c r="A926" s="159"/>
      <c r="B926" s="120"/>
      <c r="C926" s="120"/>
      <c r="D926" s="163"/>
      <c r="E926" s="120"/>
      <c r="F926" s="120"/>
      <c r="G926" s="120"/>
      <c r="H926" s="124"/>
    </row>
    <row r="927" spans="1:8" ht="15" hidden="1" customHeight="1" x14ac:dyDescent="0.2">
      <c r="A927" s="159"/>
      <c r="B927" s="120"/>
      <c r="C927" s="120"/>
      <c r="D927" s="163"/>
      <c r="E927" s="120"/>
      <c r="F927" s="120"/>
      <c r="G927" s="120"/>
      <c r="H927" s="124"/>
    </row>
    <row r="928" spans="1:8" ht="15" hidden="1" customHeight="1" x14ac:dyDescent="0.2">
      <c r="A928" s="159"/>
      <c r="B928" s="120"/>
      <c r="C928" s="120"/>
      <c r="D928" s="163"/>
      <c r="E928" s="120"/>
      <c r="F928" s="120"/>
      <c r="G928" s="120"/>
      <c r="H928" s="124"/>
    </row>
    <row r="929" spans="1:8" ht="15" hidden="1" customHeight="1" x14ac:dyDescent="0.2">
      <c r="A929" s="159"/>
      <c r="B929" s="120"/>
      <c r="C929" s="120"/>
      <c r="D929" s="163"/>
      <c r="E929" s="120"/>
      <c r="F929" s="120"/>
      <c r="G929" s="120"/>
      <c r="H929" s="124"/>
    </row>
    <row r="930" spans="1:8" ht="15" hidden="1" customHeight="1" x14ac:dyDescent="0.2">
      <c r="A930" s="159"/>
      <c r="B930" s="120"/>
      <c r="C930" s="120"/>
      <c r="D930" s="163"/>
      <c r="E930" s="120"/>
      <c r="F930" s="120"/>
      <c r="G930" s="120"/>
      <c r="H930" s="124"/>
    </row>
    <row r="931" spans="1:8" ht="15" hidden="1" customHeight="1" x14ac:dyDescent="0.2">
      <c r="A931" s="159"/>
      <c r="B931" s="120"/>
      <c r="C931" s="120"/>
      <c r="D931" s="163"/>
      <c r="E931" s="120"/>
      <c r="F931" s="120"/>
      <c r="G931" s="120"/>
      <c r="H931" s="124"/>
    </row>
    <row r="932" spans="1:8" ht="15" hidden="1" customHeight="1" x14ac:dyDescent="0.2">
      <c r="A932" s="159"/>
      <c r="B932" s="120"/>
      <c r="C932" s="120"/>
      <c r="D932" s="163"/>
      <c r="E932" s="120"/>
      <c r="F932" s="120"/>
      <c r="G932" s="120"/>
      <c r="H932" s="124"/>
    </row>
    <row r="933" spans="1:8" ht="15" hidden="1" customHeight="1" x14ac:dyDescent="0.2">
      <c r="A933" s="159"/>
      <c r="B933" s="120"/>
      <c r="C933" s="120"/>
      <c r="D933" s="163"/>
      <c r="E933" s="120"/>
      <c r="F933" s="120"/>
      <c r="G933" s="120"/>
      <c r="H933" s="124"/>
    </row>
    <row r="934" spans="1:8" ht="15" hidden="1" customHeight="1" x14ac:dyDescent="0.2">
      <c r="A934" s="159"/>
      <c r="B934" s="120"/>
      <c r="C934" s="120"/>
      <c r="D934" s="163"/>
      <c r="E934" s="120"/>
      <c r="F934" s="120"/>
      <c r="G934" s="120"/>
      <c r="H934" s="124"/>
    </row>
    <row r="935" spans="1:8" ht="15" hidden="1" customHeight="1" x14ac:dyDescent="0.2">
      <c r="A935" s="159"/>
      <c r="B935" s="120"/>
      <c r="C935" s="120"/>
      <c r="D935" s="163"/>
      <c r="E935" s="120"/>
      <c r="F935" s="120"/>
      <c r="G935" s="120"/>
      <c r="H935" s="124"/>
    </row>
    <row r="936" spans="1:8" ht="15" hidden="1" customHeight="1" x14ac:dyDescent="0.2">
      <c r="A936" s="159"/>
      <c r="B936" s="120"/>
      <c r="C936" s="120"/>
      <c r="D936" s="163"/>
      <c r="E936" s="120"/>
      <c r="F936" s="120"/>
      <c r="G936" s="120"/>
      <c r="H936" s="124"/>
    </row>
    <row r="937" spans="1:8" ht="15" hidden="1" customHeight="1" x14ac:dyDescent="0.2">
      <c r="A937" s="159"/>
      <c r="B937" s="120"/>
      <c r="C937" s="120"/>
      <c r="D937" s="163"/>
      <c r="E937" s="120"/>
      <c r="F937" s="120"/>
      <c r="G937" s="120"/>
      <c r="H937" s="124"/>
    </row>
    <row r="938" spans="1:8" ht="15" hidden="1" customHeight="1" x14ac:dyDescent="0.2">
      <c r="A938" s="159"/>
      <c r="B938" s="120"/>
      <c r="C938" s="120"/>
      <c r="D938" s="163"/>
      <c r="E938" s="120"/>
      <c r="F938" s="120"/>
      <c r="G938" s="120"/>
      <c r="H938" s="124"/>
    </row>
    <row r="939" spans="1:8" ht="15" hidden="1" customHeight="1" x14ac:dyDescent="0.2">
      <c r="A939" s="159"/>
      <c r="B939" s="120"/>
      <c r="C939" s="120"/>
      <c r="D939" s="163"/>
      <c r="E939" s="120"/>
      <c r="F939" s="120"/>
      <c r="G939" s="120"/>
      <c r="H939" s="124"/>
    </row>
    <row r="940" spans="1:8" ht="15" hidden="1" customHeight="1" x14ac:dyDescent="0.2">
      <c r="A940" s="159"/>
      <c r="B940" s="120"/>
      <c r="C940" s="120"/>
      <c r="D940" s="163"/>
      <c r="E940" s="120"/>
      <c r="F940" s="120"/>
      <c r="G940" s="120"/>
      <c r="H940" s="124"/>
    </row>
    <row r="941" spans="1:8" ht="15" hidden="1" customHeight="1" x14ac:dyDescent="0.2">
      <c r="A941" s="159"/>
      <c r="B941" s="120"/>
      <c r="C941" s="120"/>
      <c r="D941" s="163"/>
      <c r="E941" s="120"/>
      <c r="F941" s="120"/>
      <c r="G941" s="120"/>
      <c r="H941" s="124"/>
    </row>
    <row r="942" spans="1:8" ht="15" hidden="1" customHeight="1" x14ac:dyDescent="0.2">
      <c r="A942" s="159"/>
      <c r="B942" s="120"/>
      <c r="C942" s="120"/>
      <c r="D942" s="163"/>
      <c r="E942" s="120"/>
      <c r="F942" s="120"/>
      <c r="G942" s="120"/>
      <c r="H942" s="124"/>
    </row>
    <row r="943" spans="1:8" ht="15" hidden="1" customHeight="1" x14ac:dyDescent="0.2">
      <c r="A943" s="159"/>
      <c r="B943" s="120"/>
      <c r="C943" s="120"/>
      <c r="D943" s="163"/>
      <c r="E943" s="120"/>
      <c r="F943" s="120"/>
      <c r="G943" s="120"/>
      <c r="H943" s="124"/>
    </row>
    <row r="944" spans="1:8" ht="15" hidden="1" customHeight="1" x14ac:dyDescent="0.2">
      <c r="A944" s="159"/>
      <c r="B944" s="120"/>
      <c r="C944" s="120"/>
      <c r="D944" s="163"/>
      <c r="E944" s="120"/>
      <c r="F944" s="120"/>
      <c r="G944" s="120"/>
      <c r="H944" s="124"/>
    </row>
    <row r="945" spans="1:8" ht="15" hidden="1" customHeight="1" x14ac:dyDescent="0.2">
      <c r="A945" s="159"/>
      <c r="B945" s="120"/>
      <c r="C945" s="120"/>
      <c r="D945" s="163"/>
      <c r="E945" s="120"/>
      <c r="F945" s="120"/>
      <c r="G945" s="120"/>
      <c r="H945" s="124"/>
    </row>
    <row r="946" spans="1:8" ht="15" hidden="1" customHeight="1" x14ac:dyDescent="0.2">
      <c r="A946" s="159"/>
      <c r="B946" s="120"/>
      <c r="C946" s="120"/>
      <c r="D946" s="163"/>
      <c r="E946" s="120"/>
      <c r="F946" s="120"/>
      <c r="G946" s="120"/>
      <c r="H946" s="124"/>
    </row>
    <row r="947" spans="1:8" ht="15" hidden="1" customHeight="1" x14ac:dyDescent="0.2">
      <c r="A947" s="159"/>
      <c r="B947" s="120"/>
      <c r="C947" s="120"/>
      <c r="D947" s="163"/>
      <c r="E947" s="120"/>
      <c r="F947" s="120"/>
      <c r="G947" s="120"/>
      <c r="H947" s="124"/>
    </row>
    <row r="948" spans="1:8" ht="15" hidden="1" customHeight="1" x14ac:dyDescent="0.2">
      <c r="A948" s="159"/>
      <c r="B948" s="120"/>
      <c r="C948" s="120"/>
      <c r="D948" s="163"/>
      <c r="E948" s="120"/>
      <c r="F948" s="120"/>
      <c r="G948" s="120"/>
      <c r="H948" s="124"/>
    </row>
    <row r="949" spans="1:8" ht="15" hidden="1" customHeight="1" x14ac:dyDescent="0.2">
      <c r="A949" s="159"/>
      <c r="B949" s="120"/>
      <c r="C949" s="120"/>
      <c r="D949" s="163"/>
      <c r="E949" s="120"/>
      <c r="F949" s="120"/>
      <c r="G949" s="120"/>
      <c r="H949" s="124"/>
    </row>
    <row r="950" spans="1:8" ht="15" hidden="1" customHeight="1" x14ac:dyDescent="0.2">
      <c r="A950" s="159"/>
      <c r="B950" s="120"/>
      <c r="C950" s="120"/>
      <c r="D950" s="163"/>
      <c r="E950" s="120"/>
      <c r="F950" s="120"/>
      <c r="G950" s="120"/>
      <c r="H950" s="124"/>
    </row>
    <row r="951" spans="1:8" ht="15" hidden="1" customHeight="1" x14ac:dyDescent="0.2">
      <c r="A951" s="159"/>
      <c r="B951" s="120"/>
      <c r="C951" s="120"/>
      <c r="D951" s="163"/>
      <c r="E951" s="120"/>
      <c r="F951" s="120"/>
      <c r="G951" s="120"/>
      <c r="H951" s="124"/>
    </row>
    <row r="952" spans="1:8" ht="15" hidden="1" customHeight="1" x14ac:dyDescent="0.2">
      <c r="A952" s="159"/>
      <c r="B952" s="120"/>
      <c r="C952" s="120"/>
      <c r="D952" s="163"/>
      <c r="E952" s="120"/>
      <c r="F952" s="120"/>
      <c r="G952" s="120"/>
      <c r="H952" s="124"/>
    </row>
    <row r="953" spans="1:8" ht="15" hidden="1" customHeight="1" x14ac:dyDescent="0.2">
      <c r="A953" s="159"/>
      <c r="B953" s="120"/>
      <c r="C953" s="120"/>
      <c r="D953" s="163"/>
      <c r="E953" s="120"/>
      <c r="F953" s="120"/>
      <c r="G953" s="120"/>
      <c r="H953" s="124"/>
    </row>
    <row r="954" spans="1:8" ht="15" hidden="1" customHeight="1" x14ac:dyDescent="0.2">
      <c r="A954" s="159"/>
      <c r="B954" s="120"/>
      <c r="C954" s="120"/>
      <c r="D954" s="163"/>
      <c r="E954" s="120"/>
      <c r="F954" s="120"/>
      <c r="G954" s="120"/>
      <c r="H954" s="124"/>
    </row>
    <row r="955" spans="1:8" ht="15" hidden="1" customHeight="1" x14ac:dyDescent="0.2">
      <c r="A955" s="159"/>
      <c r="B955" s="120"/>
      <c r="C955" s="120"/>
      <c r="D955" s="163"/>
      <c r="E955" s="120"/>
      <c r="F955" s="120"/>
      <c r="G955" s="120"/>
      <c r="H955" s="124"/>
    </row>
    <row r="956" spans="1:8" ht="15" hidden="1" customHeight="1" x14ac:dyDescent="0.2">
      <c r="A956" s="159"/>
      <c r="B956" s="120"/>
      <c r="C956" s="120"/>
      <c r="D956" s="163"/>
      <c r="E956" s="120"/>
      <c r="F956" s="120"/>
      <c r="G956" s="120"/>
      <c r="H956" s="124"/>
    </row>
    <row r="957" spans="1:8" ht="15" hidden="1" customHeight="1" x14ac:dyDescent="0.2">
      <c r="A957" s="159"/>
      <c r="B957" s="120"/>
      <c r="C957" s="120"/>
      <c r="D957" s="163"/>
      <c r="E957" s="120"/>
      <c r="F957" s="120"/>
      <c r="G957" s="120"/>
      <c r="H957" s="124"/>
    </row>
    <row r="958" spans="1:8" ht="15" hidden="1" customHeight="1" x14ac:dyDescent="0.2">
      <c r="A958" s="159"/>
      <c r="B958" s="120"/>
      <c r="C958" s="120"/>
      <c r="D958" s="163"/>
      <c r="E958" s="120"/>
      <c r="F958" s="120"/>
      <c r="G958" s="120"/>
      <c r="H958" s="124"/>
    </row>
    <row r="959" spans="1:8" ht="15" hidden="1" customHeight="1" x14ac:dyDescent="0.2">
      <c r="A959" s="159"/>
      <c r="B959" s="120"/>
      <c r="C959" s="120"/>
      <c r="D959" s="163"/>
      <c r="E959" s="120"/>
      <c r="F959" s="120"/>
      <c r="G959" s="120"/>
      <c r="H959" s="124"/>
    </row>
    <row r="960" spans="1:8" ht="15" hidden="1" customHeight="1" x14ac:dyDescent="0.2">
      <c r="A960" s="159"/>
      <c r="B960" s="120"/>
      <c r="C960" s="120"/>
      <c r="D960" s="163"/>
      <c r="E960" s="120"/>
      <c r="F960" s="120"/>
      <c r="G960" s="120"/>
      <c r="H960" s="124"/>
    </row>
    <row r="961" spans="1:8" ht="15" hidden="1" customHeight="1" x14ac:dyDescent="0.2">
      <c r="A961" s="159"/>
      <c r="B961" s="120"/>
      <c r="C961" s="120"/>
      <c r="D961" s="163"/>
      <c r="E961" s="120"/>
      <c r="F961" s="120"/>
      <c r="G961" s="120"/>
      <c r="H961" s="124"/>
    </row>
    <row r="962" spans="1:8" ht="15" hidden="1" customHeight="1" x14ac:dyDescent="0.2">
      <c r="A962" s="159"/>
      <c r="B962" s="120"/>
      <c r="C962" s="120"/>
      <c r="D962" s="163"/>
      <c r="E962" s="120"/>
      <c r="F962" s="120"/>
      <c r="G962" s="120"/>
      <c r="H962" s="124"/>
    </row>
    <row r="963" spans="1:8" ht="15" hidden="1" customHeight="1" x14ac:dyDescent="0.2">
      <c r="A963" s="159"/>
      <c r="B963" s="120"/>
      <c r="C963" s="120"/>
      <c r="D963" s="163"/>
      <c r="E963" s="120"/>
      <c r="F963" s="120"/>
      <c r="G963" s="120"/>
      <c r="H963" s="124"/>
    </row>
    <row r="964" spans="1:8" ht="15" hidden="1" customHeight="1" x14ac:dyDescent="0.2">
      <c r="A964" s="159"/>
      <c r="B964" s="120"/>
      <c r="C964" s="120"/>
      <c r="D964" s="163"/>
      <c r="E964" s="120"/>
      <c r="F964" s="120"/>
      <c r="G964" s="120"/>
      <c r="H964" s="124"/>
    </row>
    <row r="965" spans="1:8" ht="15" hidden="1" customHeight="1" x14ac:dyDescent="0.2">
      <c r="A965" s="159"/>
      <c r="B965" s="120"/>
      <c r="C965" s="120"/>
      <c r="D965" s="163"/>
      <c r="E965" s="120"/>
      <c r="F965" s="120"/>
      <c r="G965" s="120"/>
      <c r="H965" s="124"/>
    </row>
    <row r="966" spans="1:8" ht="15" hidden="1" customHeight="1" x14ac:dyDescent="0.2">
      <c r="A966" s="159"/>
      <c r="B966" s="120"/>
      <c r="C966" s="120"/>
      <c r="D966" s="163"/>
      <c r="E966" s="120"/>
      <c r="F966" s="120"/>
      <c r="G966" s="120"/>
      <c r="H966" s="124"/>
    </row>
    <row r="967" spans="1:8" ht="15" hidden="1" customHeight="1" x14ac:dyDescent="0.2">
      <c r="A967" s="159"/>
      <c r="B967" s="120"/>
      <c r="C967" s="120"/>
      <c r="D967" s="163"/>
      <c r="E967" s="120"/>
      <c r="F967" s="120"/>
      <c r="G967" s="120"/>
      <c r="H967" s="124"/>
    </row>
    <row r="968" spans="1:8" ht="15" hidden="1" customHeight="1" x14ac:dyDescent="0.2">
      <c r="A968" s="159"/>
      <c r="B968" s="120"/>
      <c r="C968" s="120"/>
      <c r="D968" s="163"/>
      <c r="E968" s="120"/>
      <c r="F968" s="120"/>
      <c r="G968" s="120"/>
      <c r="H968" s="124"/>
    </row>
    <row r="969" spans="1:8" ht="15" hidden="1" customHeight="1" x14ac:dyDescent="0.2">
      <c r="A969" s="159"/>
      <c r="B969" s="120"/>
      <c r="C969" s="120"/>
      <c r="D969" s="163"/>
      <c r="E969" s="120"/>
      <c r="F969" s="120"/>
      <c r="G969" s="120"/>
      <c r="H969" s="124"/>
    </row>
    <row r="970" spans="1:8" ht="15" hidden="1" customHeight="1" x14ac:dyDescent="0.2">
      <c r="A970" s="159"/>
      <c r="B970" s="120"/>
      <c r="C970" s="120"/>
      <c r="D970" s="163"/>
      <c r="E970" s="120"/>
      <c r="F970" s="120"/>
      <c r="G970" s="120"/>
      <c r="H970" s="124"/>
    </row>
    <row r="971" spans="1:8" ht="15" hidden="1" customHeight="1" x14ac:dyDescent="0.2">
      <c r="A971" s="159"/>
      <c r="B971" s="120"/>
      <c r="C971" s="120"/>
      <c r="D971" s="163"/>
      <c r="E971" s="120"/>
      <c r="F971" s="120"/>
      <c r="G971" s="120"/>
      <c r="H971" s="124"/>
    </row>
    <row r="972" spans="1:8" ht="15" hidden="1" customHeight="1" x14ac:dyDescent="0.2">
      <c r="A972" s="159"/>
      <c r="B972" s="120"/>
      <c r="C972" s="120"/>
      <c r="D972" s="163"/>
      <c r="E972" s="120"/>
      <c r="F972" s="120"/>
      <c r="G972" s="120"/>
      <c r="H972" s="124"/>
    </row>
    <row r="973" spans="1:8" ht="15" hidden="1" customHeight="1" x14ac:dyDescent="0.2">
      <c r="A973" s="159"/>
      <c r="B973" s="120"/>
      <c r="C973" s="120"/>
      <c r="D973" s="163"/>
      <c r="E973" s="120"/>
      <c r="F973" s="120"/>
      <c r="G973" s="120"/>
      <c r="H973" s="124"/>
    </row>
    <row r="974" spans="1:8" ht="15" hidden="1" customHeight="1" x14ac:dyDescent="0.2">
      <c r="A974" s="159"/>
      <c r="B974" s="120"/>
      <c r="C974" s="120"/>
      <c r="D974" s="163"/>
      <c r="E974" s="120"/>
      <c r="F974" s="120"/>
      <c r="G974" s="120"/>
      <c r="H974" s="124"/>
    </row>
    <row r="975" spans="1:8" ht="15" hidden="1" customHeight="1" x14ac:dyDescent="0.2">
      <c r="A975" s="159"/>
      <c r="B975" s="120"/>
      <c r="C975" s="120"/>
      <c r="D975" s="163"/>
      <c r="E975" s="120"/>
      <c r="F975" s="120"/>
      <c r="G975" s="120"/>
      <c r="H975" s="124"/>
    </row>
    <row r="976" spans="1:8" ht="15" hidden="1" customHeight="1" x14ac:dyDescent="0.2">
      <c r="A976" s="159"/>
      <c r="B976" s="120"/>
      <c r="C976" s="120"/>
      <c r="D976" s="163"/>
      <c r="E976" s="120"/>
      <c r="F976" s="120"/>
      <c r="G976" s="120"/>
      <c r="H976" s="124"/>
    </row>
    <row r="977" spans="1:8" ht="15" hidden="1" customHeight="1" x14ac:dyDescent="0.2">
      <c r="A977" s="159"/>
      <c r="B977" s="120"/>
      <c r="C977" s="120"/>
      <c r="D977" s="163"/>
      <c r="E977" s="120"/>
      <c r="F977" s="120"/>
      <c r="G977" s="120"/>
      <c r="H977" s="124"/>
    </row>
    <row r="978" spans="1:8" ht="15" hidden="1" customHeight="1" x14ac:dyDescent="0.2">
      <c r="A978" s="159"/>
      <c r="B978" s="120"/>
      <c r="C978" s="120"/>
      <c r="D978" s="163"/>
      <c r="E978" s="120"/>
      <c r="F978" s="120"/>
      <c r="G978" s="120"/>
      <c r="H978" s="124"/>
    </row>
    <row r="979" spans="1:8" ht="15" hidden="1" customHeight="1" x14ac:dyDescent="0.2">
      <c r="A979" s="159"/>
      <c r="B979" s="120"/>
      <c r="C979" s="120"/>
      <c r="D979" s="163"/>
      <c r="E979" s="120"/>
      <c r="F979" s="120"/>
      <c r="G979" s="120"/>
      <c r="H979" s="124"/>
    </row>
    <row r="980" spans="1:8" ht="15" hidden="1" customHeight="1" x14ac:dyDescent="0.2">
      <c r="A980" s="159"/>
      <c r="B980" s="120"/>
      <c r="C980" s="120"/>
      <c r="D980" s="163"/>
      <c r="E980" s="120"/>
      <c r="F980" s="120"/>
      <c r="G980" s="120"/>
      <c r="H980" s="124"/>
    </row>
    <row r="981" spans="1:8" ht="15" hidden="1" customHeight="1" x14ac:dyDescent="0.2">
      <c r="A981" s="159"/>
      <c r="B981" s="120"/>
      <c r="C981" s="120"/>
      <c r="D981" s="163"/>
      <c r="E981" s="120"/>
      <c r="F981" s="120"/>
      <c r="G981" s="120"/>
      <c r="H981" s="124"/>
    </row>
    <row r="982" spans="1:8" ht="15" hidden="1" customHeight="1" x14ac:dyDescent="0.2">
      <c r="A982" s="159"/>
      <c r="B982" s="120"/>
      <c r="C982" s="120"/>
      <c r="D982" s="163"/>
      <c r="E982" s="120"/>
      <c r="F982" s="120"/>
      <c r="G982" s="120"/>
      <c r="H982" s="124"/>
    </row>
    <row r="983" spans="1:8" ht="15" hidden="1" customHeight="1" x14ac:dyDescent="0.2">
      <c r="A983" s="159"/>
      <c r="B983" s="120"/>
      <c r="C983" s="120"/>
      <c r="D983" s="163"/>
      <c r="E983" s="120"/>
      <c r="F983" s="120"/>
      <c r="G983" s="120"/>
      <c r="H983" s="124"/>
    </row>
    <row r="984" spans="1:8" ht="15" hidden="1" customHeight="1" x14ac:dyDescent="0.2">
      <c r="A984" s="159"/>
      <c r="B984" s="120"/>
      <c r="C984" s="120"/>
      <c r="D984" s="163"/>
      <c r="E984" s="120"/>
      <c r="F984" s="120"/>
      <c r="G984" s="120"/>
      <c r="H984" s="124"/>
    </row>
    <row r="985" spans="1:8" ht="15" hidden="1" customHeight="1" x14ac:dyDescent="0.2">
      <c r="A985" s="159"/>
      <c r="B985" s="120"/>
      <c r="C985" s="120"/>
      <c r="D985" s="163"/>
      <c r="E985" s="120"/>
      <c r="F985" s="120"/>
      <c r="G985" s="120"/>
      <c r="H985" s="124"/>
    </row>
    <row r="986" spans="1:8" ht="15" hidden="1" customHeight="1" x14ac:dyDescent="0.2">
      <c r="A986" s="159"/>
      <c r="B986" s="120"/>
      <c r="C986" s="120"/>
      <c r="D986" s="163"/>
      <c r="E986" s="120"/>
      <c r="F986" s="120"/>
      <c r="G986" s="120"/>
      <c r="H986" s="124"/>
    </row>
    <row r="987" spans="1:8" ht="15" hidden="1" customHeight="1" x14ac:dyDescent="0.2">
      <c r="A987" s="159"/>
      <c r="B987" s="120"/>
      <c r="C987" s="120"/>
      <c r="D987" s="163"/>
      <c r="E987" s="120"/>
      <c r="F987" s="120"/>
      <c r="G987" s="120"/>
      <c r="H987" s="124"/>
    </row>
    <row r="988" spans="1:8" ht="15" hidden="1" customHeight="1" x14ac:dyDescent="0.2">
      <c r="A988" s="159"/>
      <c r="B988" s="120"/>
      <c r="C988" s="120"/>
      <c r="D988" s="163"/>
      <c r="E988" s="120"/>
      <c r="F988" s="120"/>
      <c r="G988" s="120"/>
      <c r="H988" s="124"/>
    </row>
    <row r="989" spans="1:8" ht="15" hidden="1" customHeight="1" x14ac:dyDescent="0.2">
      <c r="A989" s="159"/>
      <c r="B989" s="120"/>
      <c r="C989" s="120"/>
      <c r="D989" s="163"/>
      <c r="E989" s="120"/>
      <c r="F989" s="120"/>
      <c r="G989" s="120"/>
      <c r="H989" s="124"/>
    </row>
    <row r="990" spans="1:8" ht="15" hidden="1" customHeight="1" x14ac:dyDescent="0.2">
      <c r="A990" s="159"/>
      <c r="B990" s="120"/>
      <c r="C990" s="120"/>
      <c r="D990" s="163"/>
      <c r="E990" s="120"/>
      <c r="F990" s="120"/>
      <c r="G990" s="120"/>
      <c r="H990" s="124"/>
    </row>
    <row r="991" spans="1:8" ht="15" hidden="1" customHeight="1" x14ac:dyDescent="0.2">
      <c r="A991" s="159"/>
      <c r="B991" s="120"/>
      <c r="C991" s="120"/>
      <c r="D991" s="163"/>
      <c r="E991" s="120"/>
      <c r="F991" s="120"/>
      <c r="G991" s="120"/>
      <c r="H991" s="124"/>
    </row>
    <row r="992" spans="1:8" ht="15" hidden="1" customHeight="1" x14ac:dyDescent="0.2">
      <c r="A992" s="159"/>
      <c r="B992" s="120"/>
      <c r="C992" s="120"/>
      <c r="D992" s="163"/>
      <c r="E992" s="120"/>
      <c r="F992" s="120"/>
      <c r="G992" s="120"/>
      <c r="H992" s="124"/>
    </row>
    <row r="993" spans="1:8" ht="15" hidden="1" customHeight="1" x14ac:dyDescent="0.2">
      <c r="A993" s="159"/>
      <c r="B993" s="120"/>
      <c r="C993" s="120"/>
      <c r="D993" s="163"/>
      <c r="E993" s="120"/>
      <c r="F993" s="120"/>
      <c r="G993" s="120"/>
      <c r="H993" s="124"/>
    </row>
    <row r="994" spans="1:8" ht="15" hidden="1" customHeight="1" x14ac:dyDescent="0.2">
      <c r="A994" s="159"/>
      <c r="B994" s="120"/>
      <c r="C994" s="120"/>
      <c r="D994" s="163"/>
      <c r="E994" s="120"/>
      <c r="F994" s="120"/>
      <c r="G994" s="120"/>
      <c r="H994" s="124"/>
    </row>
    <row r="995" spans="1:8" ht="15" hidden="1" customHeight="1" x14ac:dyDescent="0.2">
      <c r="A995" s="159"/>
      <c r="B995" s="120"/>
      <c r="C995" s="120"/>
      <c r="D995" s="163"/>
      <c r="E995" s="120"/>
      <c r="F995" s="120"/>
      <c r="G995" s="120"/>
      <c r="H995" s="124"/>
    </row>
    <row r="996" spans="1:8" ht="15" hidden="1" customHeight="1" x14ac:dyDescent="0.2">
      <c r="A996" s="159"/>
      <c r="B996" s="120"/>
      <c r="C996" s="120"/>
      <c r="D996" s="163"/>
      <c r="E996" s="120"/>
      <c r="F996" s="120"/>
      <c r="G996" s="120"/>
      <c r="H996" s="124"/>
    </row>
    <row r="997" spans="1:8" ht="15" hidden="1" customHeight="1" x14ac:dyDescent="0.2">
      <c r="A997" s="159"/>
      <c r="B997" s="120"/>
      <c r="C997" s="120"/>
      <c r="D997" s="163"/>
      <c r="E997" s="120"/>
      <c r="F997" s="120"/>
      <c r="G997" s="120"/>
      <c r="H997" s="124"/>
    </row>
    <row r="998" spans="1:8" ht="15" hidden="1" customHeight="1" x14ac:dyDescent="0.2">
      <c r="A998" s="159"/>
      <c r="B998" s="120"/>
      <c r="C998" s="120"/>
      <c r="D998" s="163"/>
      <c r="E998" s="120"/>
      <c r="F998" s="120"/>
      <c r="G998" s="120"/>
      <c r="H998" s="124"/>
    </row>
    <row r="999" spans="1:8" ht="15" hidden="1" customHeight="1" x14ac:dyDescent="0.2">
      <c r="A999" s="159"/>
      <c r="B999" s="120"/>
      <c r="C999" s="120"/>
      <c r="D999" s="163"/>
      <c r="E999" s="120"/>
      <c r="F999" s="120"/>
      <c r="G999" s="120"/>
      <c r="H999" s="124"/>
    </row>
    <row r="1000" spans="1:8" ht="15" hidden="1" customHeight="1" x14ac:dyDescent="0.2">
      <c r="A1000" s="159"/>
      <c r="B1000" s="120"/>
      <c r="C1000" s="120"/>
      <c r="D1000" s="163"/>
      <c r="E1000" s="120"/>
      <c r="F1000" s="120"/>
      <c r="G1000" s="120"/>
      <c r="H1000" s="124"/>
    </row>
    <row r="1001" spans="1:8" ht="15" hidden="1" customHeight="1" x14ac:dyDescent="0.2">
      <c r="A1001" s="159"/>
      <c r="B1001" s="120"/>
      <c r="C1001" s="120"/>
      <c r="D1001" s="163"/>
      <c r="E1001" s="120"/>
      <c r="F1001" s="120"/>
      <c r="G1001" s="120"/>
      <c r="H1001" s="124"/>
    </row>
    <row r="1002" spans="1:8" ht="15" hidden="1" customHeight="1" x14ac:dyDescent="0.2">
      <c r="A1002" s="159"/>
      <c r="B1002" s="120"/>
      <c r="C1002" s="120"/>
      <c r="D1002" s="163"/>
      <c r="E1002" s="120"/>
      <c r="F1002" s="120"/>
      <c r="G1002" s="120"/>
      <c r="H1002" s="124"/>
    </row>
    <row r="1003" spans="1:8" ht="15" hidden="1" customHeight="1" x14ac:dyDescent="0.2">
      <c r="A1003" s="159"/>
      <c r="B1003" s="120"/>
      <c r="C1003" s="120"/>
      <c r="D1003" s="163"/>
      <c r="E1003" s="120"/>
      <c r="F1003" s="120"/>
      <c r="G1003" s="120"/>
      <c r="H1003" s="124"/>
    </row>
    <row r="1004" spans="1:8" ht="15" hidden="1" customHeight="1" x14ac:dyDescent="0.2">
      <c r="A1004" s="159"/>
      <c r="B1004" s="120"/>
      <c r="C1004" s="120"/>
      <c r="D1004" s="163"/>
      <c r="E1004" s="120"/>
      <c r="F1004" s="120"/>
      <c r="G1004" s="120"/>
      <c r="H1004" s="124"/>
    </row>
    <row r="1005" spans="1:8" ht="15" hidden="1" customHeight="1" x14ac:dyDescent="0.2">
      <c r="A1005" s="159"/>
      <c r="B1005" s="120"/>
      <c r="C1005" s="120"/>
      <c r="D1005" s="163"/>
      <c r="E1005" s="120"/>
      <c r="F1005" s="120"/>
      <c r="G1005" s="120"/>
      <c r="H1005" s="124"/>
    </row>
    <row r="1006" spans="1:8" ht="15" hidden="1" customHeight="1" x14ac:dyDescent="0.2">
      <c r="A1006" s="159"/>
      <c r="B1006" s="120"/>
      <c r="C1006" s="120"/>
      <c r="D1006" s="163"/>
      <c r="E1006" s="120"/>
      <c r="F1006" s="120"/>
      <c r="G1006" s="120"/>
      <c r="H1006" s="124"/>
    </row>
    <row r="1007" spans="1:8" ht="15" hidden="1" customHeight="1" x14ac:dyDescent="0.2">
      <c r="A1007" s="159"/>
      <c r="B1007" s="120"/>
      <c r="C1007" s="120"/>
      <c r="D1007" s="163"/>
      <c r="E1007" s="120"/>
      <c r="F1007" s="120"/>
      <c r="G1007" s="120"/>
      <c r="H1007" s="124"/>
    </row>
    <row r="1008" spans="1:8" ht="15" hidden="1" customHeight="1" x14ac:dyDescent="0.2">
      <c r="A1008" s="159"/>
      <c r="B1008" s="120"/>
      <c r="C1008" s="120"/>
      <c r="D1008" s="163"/>
      <c r="E1008" s="120"/>
      <c r="F1008" s="120"/>
      <c r="G1008" s="120"/>
      <c r="H1008" s="124"/>
    </row>
    <row r="1009" spans="1:8" ht="15" hidden="1" customHeight="1" x14ac:dyDescent="0.2">
      <c r="A1009" s="159"/>
      <c r="B1009" s="120"/>
      <c r="C1009" s="120"/>
      <c r="D1009" s="163"/>
      <c r="E1009" s="120"/>
      <c r="F1009" s="120"/>
      <c r="G1009" s="120"/>
      <c r="H1009" s="124"/>
    </row>
    <row r="1010" spans="1:8" ht="15" hidden="1" customHeight="1" x14ac:dyDescent="0.2">
      <c r="A1010" s="159"/>
      <c r="B1010" s="120"/>
      <c r="C1010" s="120"/>
      <c r="D1010" s="163"/>
      <c r="E1010" s="120"/>
      <c r="F1010" s="120"/>
      <c r="G1010" s="120"/>
      <c r="H1010" s="124"/>
    </row>
    <row r="1011" spans="1:8" ht="15" hidden="1" customHeight="1" x14ac:dyDescent="0.2">
      <c r="A1011" s="159"/>
      <c r="B1011" s="120"/>
      <c r="C1011" s="120"/>
      <c r="D1011" s="163"/>
      <c r="E1011" s="120"/>
      <c r="F1011" s="120"/>
      <c r="G1011" s="120"/>
      <c r="H1011" s="124"/>
    </row>
    <row r="1012" spans="1:8" ht="15" hidden="1" customHeight="1" x14ac:dyDescent="0.2">
      <c r="A1012" s="159"/>
      <c r="B1012" s="120"/>
      <c r="C1012" s="120"/>
      <c r="D1012" s="163"/>
      <c r="E1012" s="120"/>
      <c r="F1012" s="120"/>
      <c r="G1012" s="120"/>
      <c r="H1012" s="124"/>
    </row>
    <row r="1013" spans="1:8" ht="15" hidden="1" customHeight="1" x14ac:dyDescent="0.2">
      <c r="A1013" s="159"/>
      <c r="B1013" s="120"/>
      <c r="C1013" s="120"/>
      <c r="D1013" s="163"/>
      <c r="E1013" s="120"/>
      <c r="F1013" s="120"/>
      <c r="G1013" s="120"/>
      <c r="H1013" s="124"/>
    </row>
    <row r="1014" spans="1:8" ht="15" hidden="1" customHeight="1" x14ac:dyDescent="0.2">
      <c r="A1014" s="159"/>
      <c r="B1014" s="120"/>
      <c r="C1014" s="120"/>
      <c r="D1014" s="163"/>
      <c r="E1014" s="120"/>
      <c r="F1014" s="120"/>
      <c r="G1014" s="120"/>
      <c r="H1014" s="124"/>
    </row>
    <row r="1015" spans="1:8" ht="15" hidden="1" customHeight="1" x14ac:dyDescent="0.2">
      <c r="A1015" s="159"/>
      <c r="B1015" s="120"/>
      <c r="C1015" s="120"/>
      <c r="D1015" s="163"/>
      <c r="E1015" s="120"/>
      <c r="F1015" s="120"/>
      <c r="G1015" s="120"/>
      <c r="H1015" s="124"/>
    </row>
    <row r="1016" spans="1:8" ht="15" hidden="1" customHeight="1" x14ac:dyDescent="0.2">
      <c r="A1016" s="159"/>
      <c r="B1016" s="120"/>
      <c r="C1016" s="120"/>
      <c r="D1016" s="163"/>
      <c r="E1016" s="120"/>
      <c r="F1016" s="120"/>
      <c r="G1016" s="120"/>
      <c r="H1016" s="124"/>
    </row>
    <row r="1017" spans="1:8" ht="15" hidden="1" customHeight="1" x14ac:dyDescent="0.2">
      <c r="A1017" s="159"/>
      <c r="B1017" s="120"/>
      <c r="C1017" s="120"/>
      <c r="D1017" s="163"/>
      <c r="E1017" s="120"/>
      <c r="F1017" s="120"/>
      <c r="G1017" s="120"/>
      <c r="H1017" s="124"/>
    </row>
    <row r="1018" spans="1:8" ht="15" hidden="1" customHeight="1" x14ac:dyDescent="0.2">
      <c r="A1018" s="159"/>
      <c r="B1018" s="120"/>
      <c r="C1018" s="120"/>
      <c r="D1018" s="163"/>
      <c r="E1018" s="120"/>
      <c r="F1018" s="120"/>
      <c r="G1018" s="120"/>
      <c r="H1018" s="124"/>
    </row>
    <row r="1019" spans="1:8" ht="15" hidden="1" customHeight="1" x14ac:dyDescent="0.2">
      <c r="A1019" s="159"/>
      <c r="B1019" s="120"/>
      <c r="C1019" s="120"/>
      <c r="D1019" s="163"/>
      <c r="E1019" s="120"/>
      <c r="F1019" s="120"/>
      <c r="G1019" s="120"/>
      <c r="H1019" s="124"/>
    </row>
    <row r="1020" spans="1:8" ht="15" hidden="1" customHeight="1" x14ac:dyDescent="0.2">
      <c r="A1020" s="159"/>
      <c r="B1020" s="120"/>
      <c r="C1020" s="120"/>
      <c r="D1020" s="163"/>
      <c r="E1020" s="120"/>
      <c r="F1020" s="120"/>
      <c r="G1020" s="120"/>
      <c r="H1020" s="124"/>
    </row>
    <row r="1021" spans="1:8" ht="15" hidden="1" customHeight="1" x14ac:dyDescent="0.2">
      <c r="A1021" s="159"/>
      <c r="B1021" s="120"/>
      <c r="C1021" s="120"/>
      <c r="D1021" s="163"/>
      <c r="E1021" s="120"/>
      <c r="F1021" s="120"/>
      <c r="G1021" s="120"/>
      <c r="H1021" s="124"/>
    </row>
    <row r="1022" spans="1:8" ht="15" hidden="1" customHeight="1" x14ac:dyDescent="0.2">
      <c r="A1022" s="159"/>
      <c r="B1022" s="120"/>
      <c r="C1022" s="120"/>
      <c r="D1022" s="163"/>
      <c r="E1022" s="120"/>
      <c r="F1022" s="120"/>
      <c r="G1022" s="120"/>
      <c r="H1022" s="124"/>
    </row>
    <row r="1023" spans="1:8" ht="15" hidden="1" customHeight="1" x14ac:dyDescent="0.2">
      <c r="A1023" s="159"/>
      <c r="B1023" s="120"/>
      <c r="C1023" s="120"/>
      <c r="D1023" s="163"/>
      <c r="E1023" s="120"/>
      <c r="F1023" s="120"/>
      <c r="G1023" s="120"/>
      <c r="H1023" s="124"/>
    </row>
    <row r="1024" spans="1:8" ht="15" hidden="1" customHeight="1" x14ac:dyDescent="0.2">
      <c r="A1024" s="159"/>
      <c r="B1024" s="120"/>
      <c r="C1024" s="120"/>
      <c r="D1024" s="163"/>
      <c r="E1024" s="120"/>
      <c r="F1024" s="120"/>
      <c r="G1024" s="120"/>
      <c r="H1024" s="124"/>
    </row>
    <row r="1025" spans="1:8" ht="15" hidden="1" customHeight="1" x14ac:dyDescent="0.2">
      <c r="A1025" s="159"/>
      <c r="B1025" s="120"/>
      <c r="C1025" s="120"/>
      <c r="D1025" s="163"/>
      <c r="E1025" s="120"/>
      <c r="F1025" s="120"/>
      <c r="G1025" s="120"/>
      <c r="H1025" s="124"/>
    </row>
    <row r="1026" spans="1:8" ht="15" hidden="1" customHeight="1" x14ac:dyDescent="0.2">
      <c r="A1026" s="159"/>
      <c r="B1026" s="120"/>
      <c r="C1026" s="120"/>
      <c r="D1026" s="163"/>
      <c r="E1026" s="120"/>
      <c r="F1026" s="120"/>
      <c r="G1026" s="120"/>
      <c r="H1026" s="124"/>
    </row>
    <row r="1027" spans="1:8" ht="15" hidden="1" customHeight="1" x14ac:dyDescent="0.2">
      <c r="A1027" s="159"/>
      <c r="B1027" s="120"/>
      <c r="C1027" s="120"/>
      <c r="D1027" s="163"/>
      <c r="E1027" s="120"/>
      <c r="F1027" s="120"/>
      <c r="G1027" s="120"/>
      <c r="H1027" s="124"/>
    </row>
    <row r="1028" spans="1:8" ht="15" hidden="1" customHeight="1" x14ac:dyDescent="0.2">
      <c r="A1028" s="159"/>
      <c r="B1028" s="120"/>
      <c r="C1028" s="120"/>
      <c r="D1028" s="163"/>
      <c r="E1028" s="120"/>
      <c r="F1028" s="120"/>
      <c r="G1028" s="120"/>
      <c r="H1028" s="124"/>
    </row>
    <row r="1029" spans="1:8" ht="15" hidden="1" customHeight="1" x14ac:dyDescent="0.2">
      <c r="A1029" s="159"/>
      <c r="B1029" s="120"/>
      <c r="C1029" s="120"/>
      <c r="D1029" s="163"/>
      <c r="E1029" s="120"/>
      <c r="F1029" s="120"/>
      <c r="G1029" s="120"/>
      <c r="H1029" s="124"/>
    </row>
    <row r="1030" spans="1:8" ht="15" hidden="1" customHeight="1" x14ac:dyDescent="0.2">
      <c r="A1030" s="159"/>
      <c r="B1030" s="120"/>
      <c r="C1030" s="120"/>
      <c r="D1030" s="163"/>
      <c r="E1030" s="120"/>
      <c r="F1030" s="120"/>
      <c r="G1030" s="120"/>
      <c r="H1030" s="124"/>
    </row>
    <row r="1031" spans="1:8" ht="15" hidden="1" customHeight="1" x14ac:dyDescent="0.2">
      <c r="A1031" s="159"/>
      <c r="B1031" s="120"/>
      <c r="C1031" s="120"/>
      <c r="D1031" s="163"/>
      <c r="E1031" s="120"/>
      <c r="F1031" s="120"/>
      <c r="G1031" s="120"/>
      <c r="H1031" s="124"/>
    </row>
    <row r="1032" spans="1:8" ht="15" hidden="1" customHeight="1" x14ac:dyDescent="0.2">
      <c r="A1032" s="159"/>
      <c r="B1032" s="120"/>
      <c r="C1032" s="120"/>
      <c r="D1032" s="163"/>
      <c r="E1032" s="120"/>
      <c r="F1032" s="120"/>
      <c r="G1032" s="120"/>
      <c r="H1032" s="124"/>
    </row>
    <row r="1033" spans="1:8" ht="15" hidden="1" customHeight="1" x14ac:dyDescent="0.2">
      <c r="A1033" s="159"/>
      <c r="B1033" s="120"/>
      <c r="C1033" s="120"/>
      <c r="D1033" s="163"/>
      <c r="E1033" s="120"/>
      <c r="F1033" s="120"/>
      <c r="G1033" s="120"/>
      <c r="H1033" s="124"/>
    </row>
    <row r="1034" spans="1:8" ht="15" hidden="1" customHeight="1" x14ac:dyDescent="0.2">
      <c r="A1034" s="159"/>
      <c r="B1034" s="120"/>
      <c r="C1034" s="120"/>
      <c r="D1034" s="163"/>
      <c r="E1034" s="120"/>
      <c r="F1034" s="120"/>
      <c r="G1034" s="120"/>
      <c r="H1034" s="124"/>
    </row>
    <row r="1035" spans="1:8" ht="15" hidden="1" customHeight="1" x14ac:dyDescent="0.2">
      <c r="A1035" s="159"/>
      <c r="B1035" s="120"/>
      <c r="C1035" s="120"/>
      <c r="D1035" s="163"/>
      <c r="E1035" s="120"/>
      <c r="F1035" s="120"/>
      <c r="G1035" s="120"/>
      <c r="H1035" s="124"/>
    </row>
    <row r="1036" spans="1:8" ht="15" hidden="1" customHeight="1" x14ac:dyDescent="0.2">
      <c r="A1036" s="159"/>
      <c r="B1036" s="120"/>
      <c r="C1036" s="120"/>
      <c r="D1036" s="163"/>
      <c r="E1036" s="120"/>
      <c r="F1036" s="120"/>
      <c r="G1036" s="120"/>
      <c r="H1036" s="124"/>
    </row>
    <row r="1037" spans="1:8" ht="15" hidden="1" customHeight="1" x14ac:dyDescent="0.2">
      <c r="A1037" s="159"/>
      <c r="B1037" s="120"/>
      <c r="C1037" s="120"/>
      <c r="D1037" s="163"/>
      <c r="E1037" s="120"/>
      <c r="F1037" s="120"/>
      <c r="G1037" s="120"/>
      <c r="H1037" s="124"/>
    </row>
    <row r="1038" spans="1:8" ht="15" hidden="1" customHeight="1" x14ac:dyDescent="0.2">
      <c r="A1038" s="159"/>
      <c r="B1038" s="120"/>
      <c r="C1038" s="120"/>
      <c r="D1038" s="163"/>
      <c r="E1038" s="120"/>
      <c r="F1038" s="120"/>
      <c r="G1038" s="120"/>
      <c r="H1038" s="124"/>
    </row>
    <row r="1039" spans="1:8" ht="15" hidden="1" customHeight="1" x14ac:dyDescent="0.2">
      <c r="A1039" s="159"/>
      <c r="B1039" s="120"/>
      <c r="C1039" s="120"/>
      <c r="D1039" s="163"/>
      <c r="E1039" s="120"/>
      <c r="F1039" s="120"/>
      <c r="G1039" s="120"/>
      <c r="H1039" s="124"/>
    </row>
    <row r="1040" spans="1:8" ht="15" hidden="1" customHeight="1" x14ac:dyDescent="0.2">
      <c r="A1040" s="159"/>
      <c r="B1040" s="120"/>
      <c r="C1040" s="120"/>
      <c r="D1040" s="163"/>
      <c r="E1040" s="120"/>
      <c r="F1040" s="120"/>
      <c r="G1040" s="120"/>
      <c r="H1040" s="124"/>
    </row>
    <row r="1041" spans="1:8" ht="15" hidden="1" customHeight="1" x14ac:dyDescent="0.2">
      <c r="A1041" s="159"/>
      <c r="B1041" s="120"/>
      <c r="C1041" s="120"/>
      <c r="D1041" s="163"/>
      <c r="E1041" s="120"/>
      <c r="F1041" s="120"/>
      <c r="G1041" s="120"/>
      <c r="H1041" s="124"/>
    </row>
    <row r="1042" spans="1:8" ht="15" hidden="1" customHeight="1" x14ac:dyDescent="0.2">
      <c r="A1042" s="159"/>
      <c r="B1042" s="120"/>
      <c r="C1042" s="120"/>
      <c r="D1042" s="163"/>
      <c r="E1042" s="120"/>
      <c r="F1042" s="120"/>
      <c r="G1042" s="120"/>
      <c r="H1042" s="124"/>
    </row>
    <row r="1043" spans="1:8" ht="15" hidden="1" customHeight="1" x14ac:dyDescent="0.2">
      <c r="A1043" s="159"/>
      <c r="B1043" s="120"/>
      <c r="C1043" s="120"/>
      <c r="D1043" s="163"/>
      <c r="E1043" s="120"/>
      <c r="F1043" s="120"/>
      <c r="G1043" s="120"/>
      <c r="H1043" s="124"/>
    </row>
    <row r="1044" spans="1:8" ht="15" hidden="1" customHeight="1" x14ac:dyDescent="0.2">
      <c r="A1044" s="159"/>
      <c r="B1044" s="120"/>
      <c r="C1044" s="120"/>
      <c r="D1044" s="163"/>
      <c r="E1044" s="120"/>
      <c r="F1044" s="120"/>
      <c r="G1044" s="120"/>
      <c r="H1044" s="124"/>
    </row>
    <row r="1045" spans="1:8" ht="15" hidden="1" customHeight="1" x14ac:dyDescent="0.2">
      <c r="A1045" s="159"/>
      <c r="B1045" s="120"/>
      <c r="C1045" s="120"/>
      <c r="D1045" s="163"/>
      <c r="E1045" s="120"/>
      <c r="F1045" s="120"/>
      <c r="G1045" s="120"/>
      <c r="H1045" s="124"/>
    </row>
    <row r="1046" spans="1:8" ht="15" hidden="1" customHeight="1" x14ac:dyDescent="0.2">
      <c r="A1046" s="159"/>
      <c r="B1046" s="120"/>
      <c r="C1046" s="120"/>
      <c r="D1046" s="163"/>
      <c r="E1046" s="120"/>
      <c r="F1046" s="120"/>
      <c r="G1046" s="120"/>
      <c r="H1046" s="124"/>
    </row>
    <row r="1047" spans="1:8" ht="15" hidden="1" customHeight="1" x14ac:dyDescent="0.2">
      <c r="A1047" s="159"/>
      <c r="B1047" s="120"/>
      <c r="C1047" s="120"/>
      <c r="D1047" s="163"/>
      <c r="E1047" s="120"/>
      <c r="F1047" s="120"/>
      <c r="G1047" s="120"/>
      <c r="H1047" s="124"/>
    </row>
    <row r="1048" spans="1:8" ht="15" hidden="1" customHeight="1" x14ac:dyDescent="0.2">
      <c r="A1048" s="159"/>
      <c r="B1048" s="120"/>
      <c r="C1048" s="120"/>
      <c r="D1048" s="163"/>
      <c r="E1048" s="120"/>
      <c r="F1048" s="120"/>
      <c r="G1048" s="120"/>
      <c r="H1048" s="124"/>
    </row>
    <row r="1049" spans="1:8" ht="15" hidden="1" customHeight="1" x14ac:dyDescent="0.2">
      <c r="A1049" s="159"/>
      <c r="B1049" s="120"/>
      <c r="C1049" s="120"/>
      <c r="D1049" s="163"/>
      <c r="E1049" s="120"/>
      <c r="F1049" s="120"/>
      <c r="G1049" s="120"/>
      <c r="H1049" s="124"/>
    </row>
    <row r="1050" spans="1:8" ht="15" hidden="1" customHeight="1" x14ac:dyDescent="0.2">
      <c r="A1050" s="159"/>
      <c r="B1050" s="120"/>
      <c r="C1050" s="120"/>
      <c r="D1050" s="163"/>
      <c r="E1050" s="120"/>
      <c r="F1050" s="120"/>
      <c r="G1050" s="120"/>
      <c r="H1050" s="124"/>
    </row>
    <row r="1051" spans="1:8" ht="15" hidden="1" customHeight="1" x14ac:dyDescent="0.2">
      <c r="A1051" s="159"/>
      <c r="B1051" s="120"/>
      <c r="C1051" s="120"/>
      <c r="D1051" s="163"/>
      <c r="E1051" s="120"/>
      <c r="F1051" s="120"/>
      <c r="G1051" s="120"/>
      <c r="H1051" s="124"/>
    </row>
    <row r="1052" spans="1:8" ht="15" hidden="1" customHeight="1" x14ac:dyDescent="0.2">
      <c r="A1052" s="159"/>
      <c r="B1052" s="120"/>
      <c r="C1052" s="120"/>
      <c r="D1052" s="163"/>
      <c r="E1052" s="120"/>
      <c r="F1052" s="120"/>
      <c r="G1052" s="120"/>
      <c r="H1052" s="124"/>
    </row>
    <row r="1053" spans="1:8" ht="15" hidden="1" customHeight="1" x14ac:dyDescent="0.2">
      <c r="A1053" s="159"/>
      <c r="B1053" s="120"/>
      <c r="C1053" s="120"/>
      <c r="D1053" s="163"/>
      <c r="E1053" s="120"/>
      <c r="F1053" s="120"/>
      <c r="G1053" s="120"/>
      <c r="H1053" s="124"/>
    </row>
    <row r="1054" spans="1:8" ht="15" hidden="1" customHeight="1" x14ac:dyDescent="0.2">
      <c r="A1054" s="159"/>
      <c r="B1054" s="120"/>
      <c r="C1054" s="120"/>
      <c r="D1054" s="163"/>
      <c r="E1054" s="120"/>
      <c r="F1054" s="120"/>
      <c r="G1054" s="120"/>
      <c r="H1054" s="124"/>
    </row>
    <row r="1055" spans="1:8" ht="15" hidden="1" customHeight="1" x14ac:dyDescent="0.2">
      <c r="A1055" s="159"/>
      <c r="B1055" s="120"/>
      <c r="C1055" s="120"/>
      <c r="D1055" s="163"/>
      <c r="E1055" s="120"/>
      <c r="F1055" s="120"/>
      <c r="G1055" s="120"/>
      <c r="H1055" s="124"/>
    </row>
    <row r="1056" spans="1:8" ht="15" hidden="1" customHeight="1" x14ac:dyDescent="0.2">
      <c r="A1056" s="159"/>
      <c r="B1056" s="120"/>
      <c r="C1056" s="120"/>
      <c r="D1056" s="163"/>
      <c r="E1056" s="120"/>
      <c r="F1056" s="120"/>
      <c r="G1056" s="120"/>
      <c r="H1056" s="124"/>
    </row>
    <row r="1057" spans="1:8" ht="15" hidden="1" customHeight="1" x14ac:dyDescent="0.2">
      <c r="A1057" s="159"/>
      <c r="B1057" s="120"/>
      <c r="C1057" s="120"/>
      <c r="D1057" s="163"/>
      <c r="E1057" s="120"/>
      <c r="F1057" s="120"/>
      <c r="G1057" s="120"/>
      <c r="H1057" s="124"/>
    </row>
    <row r="1058" spans="1:8" ht="15" hidden="1" customHeight="1" x14ac:dyDescent="0.2">
      <c r="A1058" s="159"/>
      <c r="B1058" s="120"/>
      <c r="C1058" s="120"/>
      <c r="D1058" s="163"/>
      <c r="E1058" s="120"/>
      <c r="F1058" s="120"/>
      <c r="G1058" s="120"/>
      <c r="H1058" s="124"/>
    </row>
    <row r="1059" spans="1:8" ht="15" hidden="1" customHeight="1" x14ac:dyDescent="0.2">
      <c r="A1059" s="159"/>
      <c r="B1059" s="120"/>
      <c r="C1059" s="120"/>
      <c r="D1059" s="163"/>
      <c r="E1059" s="120"/>
      <c r="F1059" s="120"/>
      <c r="G1059" s="120"/>
      <c r="H1059" s="124"/>
    </row>
    <row r="1060" spans="1:8" ht="15" hidden="1" customHeight="1" x14ac:dyDescent="0.2">
      <c r="A1060" s="159"/>
      <c r="B1060" s="120"/>
      <c r="C1060" s="120"/>
      <c r="D1060" s="163"/>
      <c r="E1060" s="120"/>
      <c r="F1060" s="120"/>
      <c r="G1060" s="120"/>
      <c r="H1060" s="124"/>
    </row>
    <row r="1061" spans="1:8" ht="15" hidden="1" customHeight="1" x14ac:dyDescent="0.2">
      <c r="A1061" s="159"/>
      <c r="B1061" s="120"/>
      <c r="C1061" s="120"/>
      <c r="D1061" s="163"/>
      <c r="E1061" s="120"/>
      <c r="F1061" s="120"/>
      <c r="G1061" s="120"/>
      <c r="H1061" s="124"/>
    </row>
    <row r="1062" spans="1:8" ht="15" hidden="1" customHeight="1" x14ac:dyDescent="0.2">
      <c r="A1062" s="159"/>
      <c r="B1062" s="120"/>
      <c r="C1062" s="120"/>
      <c r="D1062" s="163"/>
      <c r="E1062" s="120"/>
      <c r="F1062" s="120"/>
      <c r="G1062" s="120"/>
      <c r="H1062" s="124"/>
    </row>
    <row r="1063" spans="1:8" ht="15" hidden="1" customHeight="1" x14ac:dyDescent="0.2">
      <c r="A1063" s="159"/>
      <c r="B1063" s="120"/>
      <c r="C1063" s="120"/>
      <c r="D1063" s="163"/>
      <c r="E1063" s="120"/>
      <c r="F1063" s="120"/>
      <c r="G1063" s="120"/>
      <c r="H1063" s="124"/>
    </row>
    <row r="1064" spans="1:8" ht="15" hidden="1" customHeight="1" x14ac:dyDescent="0.2">
      <c r="C1064" s="120"/>
      <c r="D1064" s="163"/>
      <c r="E1064" s="120"/>
      <c r="F1064" s="120"/>
      <c r="G1064" s="120"/>
      <c r="H1064" s="125"/>
    </row>
    <row r="1065" spans="1:8" ht="15" hidden="1" customHeight="1" x14ac:dyDescent="0.2">
      <c r="G1065" s="120"/>
    </row>
  </sheetData>
  <phoneticPr fontId="0" type="noConversion"/>
  <conditionalFormatting sqref="B77">
    <cfRule type="cellIs" dxfId="162" priority="90" stopIfTrue="1" operator="equal">
      <formula>FALSE</formula>
    </cfRule>
  </conditionalFormatting>
  <conditionalFormatting sqref="C68:C69">
    <cfRule type="cellIs" dxfId="161" priority="23" stopIfTrue="1" operator="lessThan">
      <formula>0</formula>
    </cfRule>
    <cfRule type="cellIs" dxfId="160" priority="24" stopIfTrue="1" operator="equal">
      <formula>0</formula>
    </cfRule>
  </conditionalFormatting>
  <conditionalFormatting sqref="F68">
    <cfRule type="expression" dxfId="159" priority="25" stopIfTrue="1">
      <formula>ABS(D68)&lt;1</formula>
    </cfRule>
  </conditionalFormatting>
  <conditionalFormatting sqref="F70">
    <cfRule type="expression" dxfId="158" priority="26" stopIfTrue="1">
      <formula>ABS(D70)&lt;1</formula>
    </cfRule>
  </conditionalFormatting>
  <conditionalFormatting sqref="F69">
    <cfRule type="expression" dxfId="157" priority="28" stopIfTrue="1">
      <formula>ABS(D69)&lt;1</formula>
    </cfRule>
  </conditionalFormatting>
  <conditionalFormatting sqref="E42:F42">
    <cfRule type="expression" dxfId="156" priority="22" stopIfTrue="1">
      <formula>ABS(E41)&lt;1</formula>
    </cfRule>
  </conditionalFormatting>
  <conditionalFormatting sqref="L8:L15">
    <cfRule type="cellIs" dxfId="155" priority="21" stopIfTrue="1" operator="lessThanOrEqual">
      <formula>0</formula>
    </cfRule>
  </conditionalFormatting>
  <conditionalFormatting sqref="C53:C54">
    <cfRule type="expression" dxfId="154" priority="27" stopIfTrue="1">
      <formula>IF(AND(C$54&gt;C$53),SUM(C$53-C$54)&lt;-0.1)</formula>
    </cfRule>
  </conditionalFormatting>
  <conditionalFormatting sqref="E8:E15 E17:E20 E22:E25 E27:E30 E32:E38">
    <cfRule type="cellIs" dxfId="153" priority="20" stopIfTrue="1" operator="lessThan">
      <formula>-1</formula>
    </cfRule>
  </conditionalFormatting>
  <conditionalFormatting sqref="C8:C15">
    <cfRule type="cellIs" dxfId="152" priority="19" stopIfTrue="1" operator="lessThan">
      <formula>-1</formula>
    </cfRule>
  </conditionalFormatting>
  <conditionalFormatting sqref="K22:L25">
    <cfRule type="cellIs" dxfId="151" priority="18" stopIfTrue="1" operator="lessThanOrEqual">
      <formula>0</formula>
    </cfRule>
  </conditionalFormatting>
  <conditionalFormatting sqref="D27:D30">
    <cfRule type="cellIs" dxfId="150" priority="17" stopIfTrue="1" operator="lessThan">
      <formula>-1</formula>
    </cfRule>
  </conditionalFormatting>
  <conditionalFormatting sqref="H27:I30">
    <cfRule type="cellIs" dxfId="149" priority="16" stopIfTrue="1" operator="lessThanOrEqual">
      <formula>0</formula>
    </cfRule>
  </conditionalFormatting>
  <conditionalFormatting sqref="K27:L30">
    <cfRule type="cellIs" dxfId="148" priority="15" stopIfTrue="1" operator="lessThanOrEqual">
      <formula>0</formula>
    </cfRule>
  </conditionalFormatting>
  <conditionalFormatting sqref="K32:L38">
    <cfRule type="cellIs" dxfId="147" priority="14" stopIfTrue="1" operator="lessThanOrEqual">
      <formula>0</formula>
    </cfRule>
  </conditionalFormatting>
  <conditionalFormatting sqref="D32:D38">
    <cfRule type="cellIs" dxfId="146" priority="13" stopIfTrue="1" operator="lessThan">
      <formula>-1</formula>
    </cfRule>
  </conditionalFormatting>
  <conditionalFormatting sqref="I32:I38">
    <cfRule type="cellIs" dxfId="145" priority="12" stopIfTrue="1" operator="lessThanOrEqual">
      <formula>0</formula>
    </cfRule>
  </conditionalFormatting>
  <conditionalFormatting sqref="C44:D47">
    <cfRule type="cellIs" dxfId="144" priority="11" stopIfTrue="1" operator="lessThan">
      <formula>-1</formula>
    </cfRule>
  </conditionalFormatting>
  <conditionalFormatting sqref="C49:D51">
    <cfRule type="cellIs" dxfId="143" priority="10" stopIfTrue="1" operator="lessThan">
      <formula>-1</formula>
    </cfRule>
  </conditionalFormatting>
  <conditionalFormatting sqref="K44:L47">
    <cfRule type="cellIs" dxfId="142" priority="9" stopIfTrue="1" operator="lessThanOrEqual">
      <formula>0</formula>
    </cfRule>
  </conditionalFormatting>
  <conditionalFormatting sqref="D53:D55">
    <cfRule type="cellIs" dxfId="141" priority="8" stopIfTrue="1" operator="lessThan">
      <formula>-1</formula>
    </cfRule>
  </conditionalFormatting>
  <conditionalFormatting sqref="K49:L51">
    <cfRule type="cellIs" dxfId="140" priority="7" stopIfTrue="1" operator="lessThanOrEqual">
      <formula>0</formula>
    </cfRule>
  </conditionalFormatting>
  <conditionalFormatting sqref="K53:L55">
    <cfRule type="cellIs" dxfId="139" priority="6" stopIfTrue="1" operator="lessThanOrEqual">
      <formula>0</formula>
    </cfRule>
  </conditionalFormatting>
  <conditionalFormatting sqref="K57:L61">
    <cfRule type="cellIs" dxfId="138" priority="5" stopIfTrue="1" operator="lessThanOrEqual">
      <formula>0</formula>
    </cfRule>
  </conditionalFormatting>
  <conditionalFormatting sqref="K63:L63">
    <cfRule type="cellIs" dxfId="137" priority="4" stopIfTrue="1" operator="lessThanOrEqual">
      <formula>0</formula>
    </cfRule>
  </conditionalFormatting>
  <conditionalFormatting sqref="K65:L65">
    <cfRule type="cellIs" dxfId="136" priority="3" stopIfTrue="1" operator="lessThanOrEqual">
      <formula>0</formula>
    </cfRule>
  </conditionalFormatting>
  <conditionalFormatting sqref="E67">
    <cfRule type="expression" dxfId="135" priority="2" stopIfTrue="1">
      <formula>ABS(C67)&lt;1</formula>
    </cfRule>
  </conditionalFormatting>
  <conditionalFormatting sqref="H8:H15">
    <cfRule type="cellIs" dxfId="134" priority="1" stopIfTrue="1" operator="lessThan">
      <formula>-1</formula>
    </cfRule>
  </conditionalFormatting>
  <dataValidations count="3">
    <dataValidation type="decimal" allowBlank="1" showErrorMessage="1" error="Endast tal får anges!_x000a_" sqref="C68:C70 H6:I6 E7:H38 D6:F6 E39:F39 D38:D40 C6:C66" xr:uid="{CA8D6F16-4974-49D8-9ED3-D3CE3E426550}">
      <formula1>-99999</formula1>
      <formula2>999999</formula2>
    </dataValidation>
    <dataValidation type="decimal" errorStyle="information" allowBlank="1" showInputMessage="1" showErrorMessage="1" sqref="K16:K38 K62:K66 K6:K15 K48:K51 K41:K47 K52:K61" xr:uid="{89A4978E-4529-4DB3-A11E-F44C466C69BF}">
      <formula1>-99999</formula1>
      <formula2>99999</formula2>
    </dataValidation>
    <dataValidation type="decimal" allowBlank="1" showInputMessage="1" showErrorMessage="1" error="Endast tal får anges!_x000a_" sqref="G39:H41" xr:uid="{79AD66A0-FB88-47A9-A1C6-797366C19E81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O39"/>
  <sheetViews>
    <sheetView zoomScaleNormal="100" zoomScalePageLayoutView="80" workbookViewId="0">
      <selection activeCell="F26" sqref="F26"/>
    </sheetView>
  </sheetViews>
  <sheetFormatPr defaultColWidth="15.28515625" defaultRowHeight="0" customHeight="1" zeroHeight="1" x14ac:dyDescent="0.2"/>
  <cols>
    <col min="1" max="1" width="10.7109375" style="81" customWidth="1"/>
    <col min="2" max="2" width="46.7109375" style="81" customWidth="1"/>
    <col min="3" max="3" width="16" style="81" customWidth="1"/>
    <col min="4" max="10" width="10.7109375" style="81" customWidth="1"/>
    <col min="11" max="11" width="4" style="81" customWidth="1"/>
    <col min="12" max="12" width="24.5703125" style="81" customWidth="1"/>
    <col min="13" max="13" width="14.5703125" style="184" customWidth="1"/>
    <col min="14" max="14" width="15.28515625" style="81" hidden="1" customWidth="1"/>
    <col min="15" max="16" width="0" style="81" hidden="1" customWidth="1"/>
    <col min="17" max="16384" width="15.28515625" style="81"/>
  </cols>
  <sheetData>
    <row r="1" spans="1:15" ht="24" customHeight="1" thickBot="1" x14ac:dyDescent="0.35">
      <c r="A1" s="2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2" customFormat="1" ht="15" customHeight="1" x14ac:dyDescent="0.2">
      <c r="A2" s="959" t="s">
        <v>120</v>
      </c>
      <c r="B2" s="34" t="s">
        <v>33</v>
      </c>
      <c r="C2" s="308" t="s">
        <v>328</v>
      </c>
      <c r="D2" s="36" t="s">
        <v>330</v>
      </c>
      <c r="E2" s="36" t="s">
        <v>330</v>
      </c>
      <c r="F2" s="35" t="s">
        <v>330</v>
      </c>
      <c r="G2" s="35" t="s">
        <v>22</v>
      </c>
      <c r="H2" s="35" t="s">
        <v>24</v>
      </c>
      <c r="I2" s="36" t="s">
        <v>134</v>
      </c>
      <c r="J2" s="11" t="s">
        <v>285</v>
      </c>
      <c r="K2" s="183"/>
      <c r="L2" s="962" t="s">
        <v>264</v>
      </c>
      <c r="M2" s="963"/>
    </row>
    <row r="3" spans="1:15" s="82" customFormat="1" ht="15" customHeight="1" x14ac:dyDescent="0.2">
      <c r="A3" s="960"/>
      <c r="B3" s="9"/>
      <c r="C3" s="309" t="s">
        <v>421</v>
      </c>
      <c r="D3" s="6" t="s">
        <v>364</v>
      </c>
      <c r="E3" s="6" t="s">
        <v>21</v>
      </c>
      <c r="F3" s="29" t="s">
        <v>31</v>
      </c>
      <c r="G3" s="29" t="s">
        <v>23</v>
      </c>
      <c r="H3" s="29" t="s">
        <v>25</v>
      </c>
      <c r="I3" s="6" t="s">
        <v>133</v>
      </c>
      <c r="J3" s="37" t="s">
        <v>286</v>
      </c>
      <c r="K3" s="183"/>
      <c r="L3" s="310">
        <f>År</f>
        <v>2021</v>
      </c>
      <c r="M3" s="59">
        <f>År-1</f>
        <v>2020</v>
      </c>
    </row>
    <row r="4" spans="1:15" s="82" customFormat="1" ht="15" customHeight="1" x14ac:dyDescent="0.2">
      <c r="A4" s="960"/>
      <c r="B4" s="9"/>
      <c r="C4" s="309" t="s">
        <v>329</v>
      </c>
      <c r="D4" s="6" t="s">
        <v>365</v>
      </c>
      <c r="E4" s="6"/>
      <c r="F4" s="29" t="s">
        <v>32</v>
      </c>
      <c r="G4" s="29"/>
      <c r="H4" s="29"/>
      <c r="I4" s="6" t="s">
        <v>25</v>
      </c>
      <c r="J4" s="37"/>
      <c r="K4" s="183"/>
      <c r="L4" s="49"/>
      <c r="M4" s="6"/>
    </row>
    <row r="5" spans="1:15" s="185" customFormat="1" ht="15" customHeight="1" x14ac:dyDescent="0.2">
      <c r="A5" s="961"/>
      <c r="B5" s="41"/>
      <c r="C5" s="334" t="s">
        <v>323</v>
      </c>
      <c r="D5" s="30" t="s">
        <v>318</v>
      </c>
      <c r="E5" s="30" t="s">
        <v>319</v>
      </c>
      <c r="F5" s="333" t="s">
        <v>320</v>
      </c>
      <c r="G5" s="333" t="s">
        <v>321</v>
      </c>
      <c r="H5" s="333" t="s">
        <v>322</v>
      </c>
      <c r="I5" s="4"/>
      <c r="J5" s="13"/>
      <c r="K5" s="183"/>
      <c r="L5" s="50"/>
      <c r="M5" s="6"/>
      <c r="N5" s="180"/>
      <c r="O5" s="250"/>
    </row>
    <row r="6" spans="1:15" s="180" customFormat="1" ht="15" customHeight="1" x14ac:dyDescent="0.2">
      <c r="A6" s="55" t="s">
        <v>237</v>
      </c>
      <c r="B6" s="31" t="s">
        <v>331</v>
      </c>
      <c r="C6" s="576">
        <v>5920</v>
      </c>
      <c r="D6" s="576">
        <v>16189</v>
      </c>
      <c r="E6" s="576">
        <v>2549</v>
      </c>
      <c r="F6" s="576">
        <v>884</v>
      </c>
      <c r="G6" s="576">
        <v>31970</v>
      </c>
      <c r="H6" s="576">
        <v>1103</v>
      </c>
      <c r="I6" s="577">
        <v>70858</v>
      </c>
      <c r="J6" s="578">
        <v>129473</v>
      </c>
      <c r="K6" s="579"/>
      <c r="L6" s="580">
        <v>58615</v>
      </c>
      <c r="M6" s="580">
        <v>51360</v>
      </c>
      <c r="O6" s="83" t="e">
        <f>IF(ABS(#REF!)&gt;8%,L6-M6,1)</f>
        <v>#REF!</v>
      </c>
    </row>
    <row r="7" spans="1:15" ht="15" customHeight="1" x14ac:dyDescent="0.2">
      <c r="A7" s="38" t="s">
        <v>184</v>
      </c>
      <c r="B7" s="15" t="s">
        <v>41</v>
      </c>
      <c r="C7" s="509">
        <v>1327</v>
      </c>
      <c r="D7" s="509">
        <v>1555</v>
      </c>
      <c r="E7" s="509">
        <v>349</v>
      </c>
      <c r="F7" s="509">
        <v>83</v>
      </c>
      <c r="G7" s="509">
        <v>8185</v>
      </c>
      <c r="H7" s="509">
        <v>290</v>
      </c>
      <c r="I7" s="513">
        <v>19112</v>
      </c>
      <c r="J7" s="581">
        <v>30901</v>
      </c>
      <c r="K7" s="582"/>
      <c r="L7" s="508">
        <v>11789</v>
      </c>
      <c r="M7" s="509">
        <v>9180</v>
      </c>
      <c r="O7" s="83" t="e">
        <f>IF(ABS(#REF!)&gt;8%,L7-M7,1)</f>
        <v>#REF!</v>
      </c>
    </row>
    <row r="8" spans="1:15" ht="15" customHeight="1" x14ac:dyDescent="0.2">
      <c r="A8" s="38" t="s">
        <v>146</v>
      </c>
      <c r="B8" s="15" t="s">
        <v>128</v>
      </c>
      <c r="C8" s="509">
        <v>3</v>
      </c>
      <c r="D8" s="509">
        <v>11</v>
      </c>
      <c r="E8" s="509">
        <v>18</v>
      </c>
      <c r="F8" s="509">
        <v>0</v>
      </c>
      <c r="G8" s="509">
        <v>26</v>
      </c>
      <c r="H8" s="509">
        <v>2</v>
      </c>
      <c r="I8" s="513">
        <v>11</v>
      </c>
      <c r="J8" s="581">
        <v>71</v>
      </c>
      <c r="K8" s="582"/>
      <c r="L8" s="508">
        <v>60</v>
      </c>
      <c r="M8" s="509">
        <v>50</v>
      </c>
      <c r="O8" s="83" t="e">
        <f>IF(ABS(#REF!)&gt;8%,L8-M8,1)</f>
        <v>#REF!</v>
      </c>
    </row>
    <row r="9" spans="1:15" ht="15" customHeight="1" x14ac:dyDescent="0.2">
      <c r="A9" s="38" t="s">
        <v>185</v>
      </c>
      <c r="B9" s="15" t="s">
        <v>2</v>
      </c>
      <c r="C9" s="509">
        <v>1591</v>
      </c>
      <c r="D9" s="509">
        <v>11151</v>
      </c>
      <c r="E9" s="509">
        <v>969</v>
      </c>
      <c r="F9" s="509">
        <v>58</v>
      </c>
      <c r="G9" s="509">
        <v>12553</v>
      </c>
      <c r="H9" s="509">
        <v>287</v>
      </c>
      <c r="I9" s="513">
        <v>33602</v>
      </c>
      <c r="J9" s="581">
        <v>60211</v>
      </c>
      <c r="K9" s="582"/>
      <c r="L9" s="508">
        <v>26609</v>
      </c>
      <c r="M9" s="509">
        <v>24928</v>
      </c>
      <c r="O9" s="83" t="e">
        <f>IF(ABS(#REF!)&gt;8%,L9-M9,1)</f>
        <v>#REF!</v>
      </c>
    </row>
    <row r="10" spans="1:15" s="180" customFormat="1" ht="15" customHeight="1" x14ac:dyDescent="0.2">
      <c r="A10" s="38" t="s">
        <v>192</v>
      </c>
      <c r="B10" s="15" t="s">
        <v>129</v>
      </c>
      <c r="C10" s="509">
        <v>570</v>
      </c>
      <c r="D10" s="509">
        <v>7768</v>
      </c>
      <c r="E10" s="509">
        <v>422</v>
      </c>
      <c r="F10" s="509">
        <v>13</v>
      </c>
      <c r="G10" s="509">
        <v>7044</v>
      </c>
      <c r="H10" s="509">
        <v>109</v>
      </c>
      <c r="I10" s="513">
        <v>20992</v>
      </c>
      <c r="J10" s="581">
        <v>36918</v>
      </c>
      <c r="K10" s="582"/>
      <c r="L10" s="508">
        <v>15926</v>
      </c>
      <c r="M10" s="509">
        <v>14680</v>
      </c>
      <c r="O10" s="83" t="e">
        <f>IF(ABS(#REF!)&gt;8%,L10-M10,1)</f>
        <v>#REF!</v>
      </c>
    </row>
    <row r="11" spans="1:15" ht="15" customHeight="1" x14ac:dyDescent="0.2">
      <c r="A11" s="38" t="s">
        <v>186</v>
      </c>
      <c r="B11" s="15" t="s">
        <v>3</v>
      </c>
      <c r="C11" s="509">
        <v>260</v>
      </c>
      <c r="D11" s="509">
        <v>1815</v>
      </c>
      <c r="E11" s="509">
        <v>95</v>
      </c>
      <c r="F11" s="509">
        <v>10</v>
      </c>
      <c r="G11" s="509">
        <v>1952</v>
      </c>
      <c r="H11" s="509">
        <v>43</v>
      </c>
      <c r="I11" s="513">
        <v>6959</v>
      </c>
      <c r="J11" s="581">
        <v>11134</v>
      </c>
      <c r="K11" s="582"/>
      <c r="L11" s="508">
        <v>4175</v>
      </c>
      <c r="M11" s="509">
        <v>4081</v>
      </c>
      <c r="O11" s="83" t="e">
        <f>IF(ABS(#REF!)&gt;8%,L11-M11,1)</f>
        <v>#REF!</v>
      </c>
    </row>
    <row r="12" spans="1:15" s="180" customFormat="1" ht="15" customHeight="1" x14ac:dyDescent="0.2">
      <c r="A12" s="38" t="s">
        <v>196</v>
      </c>
      <c r="B12" s="15" t="s">
        <v>130</v>
      </c>
      <c r="C12" s="509">
        <v>88</v>
      </c>
      <c r="D12" s="509">
        <v>1278</v>
      </c>
      <c r="E12" s="509">
        <v>22</v>
      </c>
      <c r="F12" s="509">
        <v>5</v>
      </c>
      <c r="G12" s="509">
        <v>682</v>
      </c>
      <c r="H12" s="509">
        <v>9</v>
      </c>
      <c r="I12" s="513">
        <v>2395</v>
      </c>
      <c r="J12" s="581">
        <v>4479</v>
      </c>
      <c r="K12" s="485"/>
      <c r="L12" s="509">
        <v>2084</v>
      </c>
      <c r="M12" s="509">
        <v>2144</v>
      </c>
      <c r="O12" s="83" t="e">
        <f>IF(ABS(#REF!)&gt;8%,L12-M12,1)</f>
        <v>#REF!</v>
      </c>
    </row>
    <row r="13" spans="1:15" ht="15" customHeight="1" x14ac:dyDescent="0.2">
      <c r="A13" s="38" t="s">
        <v>187</v>
      </c>
      <c r="B13" s="15" t="s">
        <v>4</v>
      </c>
      <c r="C13" s="509">
        <v>2381</v>
      </c>
      <c r="D13" s="509">
        <v>1095</v>
      </c>
      <c r="E13" s="509">
        <v>25</v>
      </c>
      <c r="F13" s="509">
        <v>12</v>
      </c>
      <c r="G13" s="509">
        <v>392</v>
      </c>
      <c r="H13" s="509">
        <v>52</v>
      </c>
      <c r="I13" s="513">
        <v>2041</v>
      </c>
      <c r="J13" s="581">
        <v>5998</v>
      </c>
      <c r="K13" s="485"/>
      <c r="L13" s="509">
        <v>3957</v>
      </c>
      <c r="M13" s="509">
        <v>3657</v>
      </c>
      <c r="O13" s="83" t="e">
        <f>IF(ABS(#REF!)&gt;8%,L13-M13,1)</f>
        <v>#REF!</v>
      </c>
    </row>
    <row r="14" spans="1:15" ht="15" customHeight="1" x14ac:dyDescent="0.2">
      <c r="A14" s="38" t="s">
        <v>188</v>
      </c>
      <c r="B14" s="15" t="s">
        <v>36</v>
      </c>
      <c r="C14" s="509">
        <v>361</v>
      </c>
      <c r="D14" s="509">
        <v>573</v>
      </c>
      <c r="E14" s="509">
        <v>1105</v>
      </c>
      <c r="F14" s="509">
        <v>721</v>
      </c>
      <c r="G14" s="509">
        <v>8882</v>
      </c>
      <c r="H14" s="509">
        <v>428</v>
      </c>
      <c r="I14" s="513">
        <v>8943</v>
      </c>
      <c r="J14" s="581">
        <v>21013</v>
      </c>
      <c r="K14" s="485"/>
      <c r="L14" s="509">
        <v>12070</v>
      </c>
      <c r="M14" s="509">
        <v>9502</v>
      </c>
      <c r="O14" s="83" t="e">
        <f>IF(ABS(#REF!)&gt;8%,L14-M14,1)</f>
        <v>#REF!</v>
      </c>
    </row>
    <row r="15" spans="1:15" s="180" customFormat="1" ht="15" customHeight="1" x14ac:dyDescent="0.2">
      <c r="A15" s="38" t="s">
        <v>203</v>
      </c>
      <c r="B15" s="15" t="s">
        <v>409</v>
      </c>
      <c r="C15" s="509">
        <v>180</v>
      </c>
      <c r="D15" s="509">
        <v>109</v>
      </c>
      <c r="E15" s="509">
        <v>386</v>
      </c>
      <c r="F15" s="509">
        <v>703</v>
      </c>
      <c r="G15" s="509">
        <v>174</v>
      </c>
      <c r="H15" s="509">
        <v>28</v>
      </c>
      <c r="I15" s="513">
        <v>2883</v>
      </c>
      <c r="J15" s="581">
        <v>4463</v>
      </c>
      <c r="K15" s="485"/>
      <c r="L15" s="509">
        <v>1580</v>
      </c>
      <c r="M15" s="509">
        <v>1586</v>
      </c>
      <c r="O15" s="83" t="e">
        <f>IF(ABS(#REF!)&gt;8%,L15-M15,1)</f>
        <v>#REF!</v>
      </c>
    </row>
    <row r="16" spans="1:15" s="180" customFormat="1" ht="15" customHeight="1" x14ac:dyDescent="0.2">
      <c r="A16" s="38" t="s">
        <v>204</v>
      </c>
      <c r="B16" s="15" t="s">
        <v>43</v>
      </c>
      <c r="C16" s="509">
        <v>0</v>
      </c>
      <c r="D16" s="509">
        <v>32</v>
      </c>
      <c r="E16" s="509">
        <v>0</v>
      </c>
      <c r="F16" s="509">
        <v>0</v>
      </c>
      <c r="G16" s="509">
        <v>52</v>
      </c>
      <c r="H16" s="509">
        <v>2</v>
      </c>
      <c r="I16" s="513">
        <v>543</v>
      </c>
      <c r="J16" s="581">
        <v>629</v>
      </c>
      <c r="K16" s="485"/>
      <c r="L16" s="509">
        <v>86</v>
      </c>
      <c r="M16" s="509">
        <v>71</v>
      </c>
      <c r="O16" s="83" t="e">
        <f>IF(ABS(#REF!)&gt;8%,L16-M16,1)</f>
        <v>#REF!</v>
      </c>
    </row>
    <row r="17" spans="1:15" s="180" customFormat="1" ht="15" customHeight="1" x14ac:dyDescent="0.2">
      <c r="A17" s="38" t="s">
        <v>206</v>
      </c>
      <c r="B17" s="15" t="s">
        <v>165</v>
      </c>
      <c r="C17" s="509">
        <v>1</v>
      </c>
      <c r="D17" s="509">
        <v>2</v>
      </c>
      <c r="E17" s="509">
        <v>288</v>
      </c>
      <c r="F17" s="509">
        <v>8</v>
      </c>
      <c r="G17" s="509">
        <v>3497</v>
      </c>
      <c r="H17" s="509">
        <v>320</v>
      </c>
      <c r="I17" s="513">
        <v>1568</v>
      </c>
      <c r="J17" s="581">
        <v>5684</v>
      </c>
      <c r="K17" s="485"/>
      <c r="L17" s="509">
        <v>4116</v>
      </c>
      <c r="M17" s="509">
        <v>3157</v>
      </c>
      <c r="O17" s="83" t="e">
        <f>IF(ABS(#REF!)&gt;8%,L17-M17,1)</f>
        <v>#REF!</v>
      </c>
    </row>
    <row r="18" spans="1:15" s="180" customFormat="1" ht="15" customHeight="1" x14ac:dyDescent="0.2">
      <c r="A18" s="38" t="s">
        <v>209</v>
      </c>
      <c r="B18" s="15" t="s">
        <v>126</v>
      </c>
      <c r="C18" s="509">
        <v>0</v>
      </c>
      <c r="D18" s="509">
        <v>0</v>
      </c>
      <c r="E18" s="509">
        <v>6</v>
      </c>
      <c r="F18" s="509">
        <v>0</v>
      </c>
      <c r="G18" s="509">
        <v>6</v>
      </c>
      <c r="H18" s="509">
        <v>3</v>
      </c>
      <c r="I18" s="513">
        <v>201</v>
      </c>
      <c r="J18" s="581">
        <v>216</v>
      </c>
      <c r="K18" s="485"/>
      <c r="L18" s="509">
        <v>15</v>
      </c>
      <c r="M18" s="509">
        <v>14</v>
      </c>
      <c r="O18" s="83" t="e">
        <f>IF(ABS(#REF!)&gt;8%,L18-M18,1)</f>
        <v>#REF!</v>
      </c>
    </row>
    <row r="19" spans="1:15" ht="15" customHeight="1" x14ac:dyDescent="0.2">
      <c r="A19" s="32" t="s">
        <v>238</v>
      </c>
      <c r="B19" s="32" t="s">
        <v>140</v>
      </c>
      <c r="C19" s="576">
        <v>4606</v>
      </c>
      <c r="D19" s="576">
        <v>1658</v>
      </c>
      <c r="E19" s="576">
        <v>2191</v>
      </c>
      <c r="F19" s="576">
        <v>163</v>
      </c>
      <c r="G19" s="576">
        <v>5496</v>
      </c>
      <c r="H19" s="576">
        <v>404</v>
      </c>
      <c r="I19" s="583">
        <v>3220</v>
      </c>
      <c r="J19" s="578">
        <v>17738</v>
      </c>
      <c r="K19" s="584"/>
      <c r="L19" s="585">
        <v>14518</v>
      </c>
      <c r="M19" s="576">
        <v>13985</v>
      </c>
      <c r="O19" s="83" t="e">
        <f>IF(ABS(#REF!)&gt;8%,L19-M19,1)</f>
        <v>#REF!</v>
      </c>
    </row>
    <row r="20" spans="1:15" ht="15" customHeight="1" x14ac:dyDescent="0.2">
      <c r="A20" s="38" t="s">
        <v>73</v>
      </c>
      <c r="B20" s="15" t="s">
        <v>34</v>
      </c>
      <c r="C20" s="509">
        <v>13</v>
      </c>
      <c r="D20" s="509">
        <v>682</v>
      </c>
      <c r="E20" s="509">
        <v>134</v>
      </c>
      <c r="F20" s="509">
        <v>60</v>
      </c>
      <c r="G20" s="509">
        <v>877</v>
      </c>
      <c r="H20" s="509">
        <v>21</v>
      </c>
      <c r="I20" s="513">
        <v>446</v>
      </c>
      <c r="J20" s="581">
        <v>2233</v>
      </c>
      <c r="K20" s="485"/>
      <c r="L20" s="509">
        <v>1787</v>
      </c>
      <c r="M20" s="509">
        <v>1644</v>
      </c>
      <c r="O20" s="83" t="e">
        <f>IF(ABS(#REF!)&gt;8%,L20-M20,1)</f>
        <v>#REF!</v>
      </c>
    </row>
    <row r="21" spans="1:15" s="180" customFormat="1" ht="15" customHeight="1" x14ac:dyDescent="0.2">
      <c r="A21" s="38" t="s">
        <v>210</v>
      </c>
      <c r="B21" s="15" t="s">
        <v>136</v>
      </c>
      <c r="C21" s="509">
        <v>6</v>
      </c>
      <c r="D21" s="509">
        <v>59</v>
      </c>
      <c r="E21" s="509">
        <v>78</v>
      </c>
      <c r="F21" s="509">
        <v>25</v>
      </c>
      <c r="G21" s="509">
        <v>817</v>
      </c>
      <c r="H21" s="509">
        <v>12</v>
      </c>
      <c r="I21" s="513">
        <v>194</v>
      </c>
      <c r="J21" s="581">
        <v>1191</v>
      </c>
      <c r="K21" s="485"/>
      <c r="L21" s="509">
        <v>997</v>
      </c>
      <c r="M21" s="509">
        <v>897</v>
      </c>
      <c r="O21" s="83" t="e">
        <f>IF(ABS(#REF!)&gt;8%,L21-M21,1)</f>
        <v>#REF!</v>
      </c>
    </row>
    <row r="22" spans="1:15" s="186" customFormat="1" ht="15" customHeight="1" x14ac:dyDescent="0.2">
      <c r="A22" s="38" t="s">
        <v>211</v>
      </c>
      <c r="B22" s="15" t="s">
        <v>138</v>
      </c>
      <c r="C22" s="509">
        <v>7</v>
      </c>
      <c r="D22" s="509">
        <v>19</v>
      </c>
      <c r="E22" s="509">
        <v>5</v>
      </c>
      <c r="F22" s="509">
        <v>1</v>
      </c>
      <c r="G22" s="509">
        <v>11</v>
      </c>
      <c r="H22" s="509">
        <v>1</v>
      </c>
      <c r="I22" s="513">
        <v>61</v>
      </c>
      <c r="J22" s="581">
        <v>105</v>
      </c>
      <c r="K22" s="485"/>
      <c r="L22" s="509">
        <v>44</v>
      </c>
      <c r="M22" s="509">
        <v>49</v>
      </c>
      <c r="O22" s="83" t="e">
        <f>IF(ABS(#REF!)&gt;8%,L22-M22,1)</f>
        <v>#REF!</v>
      </c>
    </row>
    <row r="23" spans="1:15" s="180" customFormat="1" ht="15" customHeight="1" x14ac:dyDescent="0.2">
      <c r="A23" s="38" t="s">
        <v>212</v>
      </c>
      <c r="B23" s="15" t="s">
        <v>137</v>
      </c>
      <c r="C23" s="509">
        <v>0</v>
      </c>
      <c r="D23" s="509">
        <v>599</v>
      </c>
      <c r="E23" s="509">
        <v>45</v>
      </c>
      <c r="F23" s="509">
        <v>33</v>
      </c>
      <c r="G23" s="509">
        <v>21</v>
      </c>
      <c r="H23" s="509">
        <v>7</v>
      </c>
      <c r="I23" s="513">
        <v>171</v>
      </c>
      <c r="J23" s="581">
        <v>876</v>
      </c>
      <c r="K23" s="485"/>
      <c r="L23" s="509">
        <v>705</v>
      </c>
      <c r="M23" s="509">
        <v>664</v>
      </c>
      <c r="O23" s="83" t="e">
        <f>IF(ABS(#REF!)&gt;8%,L23-M23,1)</f>
        <v>#REF!</v>
      </c>
    </row>
    <row r="24" spans="1:15" ht="15" customHeight="1" x14ac:dyDescent="0.2">
      <c r="A24" s="38" t="s">
        <v>156</v>
      </c>
      <c r="B24" s="15" t="s">
        <v>12</v>
      </c>
      <c r="C24" s="509">
        <v>3</v>
      </c>
      <c r="D24" s="509">
        <v>45</v>
      </c>
      <c r="E24" s="509">
        <v>22</v>
      </c>
      <c r="F24" s="509">
        <v>24</v>
      </c>
      <c r="G24" s="509">
        <v>1649</v>
      </c>
      <c r="H24" s="509">
        <v>38</v>
      </c>
      <c r="I24" s="513">
        <v>743</v>
      </c>
      <c r="J24" s="581">
        <v>2524</v>
      </c>
      <c r="K24" s="485"/>
      <c r="L24" s="509">
        <v>1781</v>
      </c>
      <c r="M24" s="509">
        <v>1661</v>
      </c>
      <c r="O24" s="83" t="e">
        <f>IF(ABS(#REF!)&gt;8%,L24-M24,1)</f>
        <v>#REF!</v>
      </c>
    </row>
    <row r="25" spans="1:15" ht="15" customHeight="1" x14ac:dyDescent="0.2">
      <c r="A25" s="38" t="s">
        <v>157</v>
      </c>
      <c r="B25" s="15" t="s">
        <v>14</v>
      </c>
      <c r="C25" s="509">
        <v>4590</v>
      </c>
      <c r="D25" s="509">
        <v>927</v>
      </c>
      <c r="E25" s="509">
        <v>1996</v>
      </c>
      <c r="F25" s="509">
        <v>77</v>
      </c>
      <c r="G25" s="509">
        <v>2212</v>
      </c>
      <c r="H25" s="509">
        <v>300</v>
      </c>
      <c r="I25" s="513">
        <v>1804</v>
      </c>
      <c r="J25" s="581">
        <v>11906</v>
      </c>
      <c r="K25" s="485"/>
      <c r="L25" s="509">
        <v>10102</v>
      </c>
      <c r="M25" s="509">
        <v>9726</v>
      </c>
      <c r="O25" s="83" t="e">
        <f>IF(ABS(#REF!)&gt;8%,L25-M25,1)</f>
        <v>#REF!</v>
      </c>
    </row>
    <row r="26" spans="1:15" s="180" customFormat="1" ht="15" customHeight="1" x14ac:dyDescent="0.2">
      <c r="A26" s="38" t="s">
        <v>217</v>
      </c>
      <c r="B26" s="15" t="s">
        <v>44</v>
      </c>
      <c r="C26" s="509">
        <v>4590</v>
      </c>
      <c r="D26" s="509">
        <v>927</v>
      </c>
      <c r="E26" s="509">
        <v>1995</v>
      </c>
      <c r="F26" s="509">
        <v>77</v>
      </c>
      <c r="G26" s="509">
        <v>2180</v>
      </c>
      <c r="H26" s="509">
        <v>300</v>
      </c>
      <c r="I26" s="513">
        <v>1801</v>
      </c>
      <c r="J26" s="581">
        <v>11870</v>
      </c>
      <c r="K26" s="485"/>
      <c r="L26" s="509">
        <v>10069</v>
      </c>
      <c r="M26" s="509">
        <v>9592</v>
      </c>
      <c r="O26" s="83" t="e">
        <f>IF(ABS(#REF!)&gt;8%,L26-M26,1)</f>
        <v>#REF!</v>
      </c>
    </row>
    <row r="27" spans="1:15" s="180" customFormat="1" ht="15" customHeight="1" x14ac:dyDescent="0.2">
      <c r="A27" s="385" t="s">
        <v>398</v>
      </c>
      <c r="B27" s="15" t="s">
        <v>399</v>
      </c>
      <c r="C27" s="509">
        <v>353</v>
      </c>
      <c r="D27" s="509">
        <v>53</v>
      </c>
      <c r="E27" s="509">
        <v>124</v>
      </c>
      <c r="F27" s="509">
        <v>1</v>
      </c>
      <c r="G27" s="509">
        <v>40</v>
      </c>
      <c r="H27" s="509">
        <v>13</v>
      </c>
      <c r="I27" s="513">
        <v>688</v>
      </c>
      <c r="J27" s="581">
        <v>1272</v>
      </c>
      <c r="K27" s="485"/>
      <c r="L27" s="509">
        <v>584</v>
      </c>
      <c r="M27" s="509">
        <v>699</v>
      </c>
      <c r="O27" s="83" t="e">
        <f>IF(ABS(#REF!)&gt;8%,L27-M27,1)</f>
        <v>#REF!</v>
      </c>
    </row>
    <row r="28" spans="1:15" ht="15" customHeight="1" x14ac:dyDescent="0.2">
      <c r="A28" s="38" t="s">
        <v>158</v>
      </c>
      <c r="B28" s="15" t="s">
        <v>17</v>
      </c>
      <c r="C28" s="509">
        <v>0</v>
      </c>
      <c r="D28" s="509">
        <v>4</v>
      </c>
      <c r="E28" s="509">
        <v>35</v>
      </c>
      <c r="F28" s="509">
        <v>2</v>
      </c>
      <c r="G28" s="509">
        <v>743</v>
      </c>
      <c r="H28" s="509">
        <v>45</v>
      </c>
      <c r="I28" s="513">
        <v>219</v>
      </c>
      <c r="J28" s="581">
        <v>1048</v>
      </c>
      <c r="K28" s="485"/>
      <c r="L28" s="509">
        <v>829</v>
      </c>
      <c r="M28" s="509">
        <v>847</v>
      </c>
      <c r="O28" s="83" t="e">
        <f>IF(ABS(#REF!)&gt;8%,L28-M28,1)</f>
        <v>#REF!</v>
      </c>
    </row>
    <row r="29" spans="1:15" s="180" customFormat="1" ht="15" customHeight="1" x14ac:dyDescent="0.2">
      <c r="A29" s="38" t="s">
        <v>222</v>
      </c>
      <c r="B29" s="15" t="s">
        <v>164</v>
      </c>
      <c r="C29" s="509">
        <v>0</v>
      </c>
      <c r="D29" s="509">
        <v>0</v>
      </c>
      <c r="E29" s="509">
        <v>1</v>
      </c>
      <c r="F29" s="509">
        <v>0</v>
      </c>
      <c r="G29" s="509">
        <v>76</v>
      </c>
      <c r="H29" s="509">
        <v>25</v>
      </c>
      <c r="I29" s="513">
        <v>3</v>
      </c>
      <c r="J29" s="581">
        <v>105</v>
      </c>
      <c r="K29" s="485"/>
      <c r="L29" s="509">
        <v>102</v>
      </c>
      <c r="M29" s="586">
        <v>100</v>
      </c>
      <c r="O29" s="83" t="e">
        <f>IF(ABS(#REF!)&gt;8%,L29-M29,1)</f>
        <v>#REF!</v>
      </c>
    </row>
    <row r="30" spans="1:15" s="180" customFormat="1" ht="15" customHeight="1" x14ac:dyDescent="0.2">
      <c r="A30" s="72" t="s">
        <v>224</v>
      </c>
      <c r="B30" s="16" t="s">
        <v>119</v>
      </c>
      <c r="C30" s="508">
        <v>0</v>
      </c>
      <c r="D30" s="509">
        <v>0</v>
      </c>
      <c r="E30" s="509">
        <v>4</v>
      </c>
      <c r="F30" s="509">
        <v>0</v>
      </c>
      <c r="G30" s="509">
        <v>15</v>
      </c>
      <c r="H30" s="509">
        <v>0</v>
      </c>
      <c r="I30" s="513">
        <v>8</v>
      </c>
      <c r="J30" s="581">
        <v>27</v>
      </c>
      <c r="K30" s="485"/>
      <c r="L30" s="509">
        <v>19</v>
      </c>
      <c r="M30" s="513">
        <v>108</v>
      </c>
      <c r="O30" s="83" t="e">
        <f>IF(ABS(#REF!)&gt;8%,L30-M30,1)</f>
        <v>#REF!</v>
      </c>
    </row>
    <row r="31" spans="1:15" s="180" customFormat="1" ht="15" customHeight="1" x14ac:dyDescent="0.2">
      <c r="A31" s="223" t="s">
        <v>175</v>
      </c>
      <c r="B31" s="14" t="s">
        <v>325</v>
      </c>
      <c r="C31" s="576">
        <v>80</v>
      </c>
      <c r="D31" s="576">
        <v>368</v>
      </c>
      <c r="E31" s="576">
        <v>7917</v>
      </c>
      <c r="F31" s="576">
        <v>1128</v>
      </c>
      <c r="G31" s="576">
        <v>16102</v>
      </c>
      <c r="H31" s="576">
        <v>1325</v>
      </c>
      <c r="I31" s="587">
        <v>63599</v>
      </c>
      <c r="J31" s="578">
        <v>90519</v>
      </c>
      <c r="K31" s="485"/>
      <c r="L31" s="585">
        <v>26920</v>
      </c>
      <c r="M31" s="588">
        <v>22997</v>
      </c>
      <c r="O31" s="83" t="e">
        <f>IF(ABS(#REF!)&gt;8%,L31-M31,1)</f>
        <v>#REF!</v>
      </c>
    </row>
    <row r="32" spans="1:15" s="180" customFormat="1" ht="15" customHeight="1" x14ac:dyDescent="0.2">
      <c r="A32" s="38" t="s">
        <v>225</v>
      </c>
      <c r="B32" s="15" t="s">
        <v>124</v>
      </c>
      <c r="C32" s="589">
        <v>72</v>
      </c>
      <c r="D32" s="589">
        <v>120</v>
      </c>
      <c r="E32" s="589">
        <v>2816</v>
      </c>
      <c r="F32" s="589">
        <v>162</v>
      </c>
      <c r="G32" s="589">
        <v>703</v>
      </c>
      <c r="H32" s="589">
        <v>114</v>
      </c>
      <c r="I32" s="590">
        <v>16976</v>
      </c>
      <c r="J32" s="581">
        <v>20963</v>
      </c>
      <c r="K32" s="485"/>
      <c r="L32" s="509">
        <v>3987</v>
      </c>
      <c r="M32" s="586">
        <v>4029</v>
      </c>
      <c r="O32" s="83" t="e">
        <f>IF(ABS(#REF!)&gt;8%,L32-M32,1)</f>
        <v>#REF!</v>
      </c>
    </row>
    <row r="33" spans="1:15" s="180" customFormat="1" ht="15" customHeight="1" x14ac:dyDescent="0.2">
      <c r="A33" s="38" t="s">
        <v>226</v>
      </c>
      <c r="B33" s="15" t="s">
        <v>37</v>
      </c>
      <c r="C33" s="589">
        <v>8</v>
      </c>
      <c r="D33" s="589">
        <v>248</v>
      </c>
      <c r="E33" s="589">
        <v>1690</v>
      </c>
      <c r="F33" s="589">
        <v>661</v>
      </c>
      <c r="G33" s="589">
        <v>15340</v>
      </c>
      <c r="H33" s="589">
        <v>1084</v>
      </c>
      <c r="I33" s="590">
        <v>30026</v>
      </c>
      <c r="J33" s="581">
        <v>49057</v>
      </c>
      <c r="K33" s="485"/>
      <c r="L33" s="509">
        <v>19031</v>
      </c>
      <c r="M33" s="586">
        <v>15513</v>
      </c>
      <c r="O33" s="83" t="e">
        <f>IF(ABS(#REF!)&gt;8%,L33-M33,1)</f>
        <v>#REF!</v>
      </c>
    </row>
    <row r="34" spans="1:15" ht="15" customHeight="1" x14ac:dyDescent="0.2">
      <c r="A34" s="38" t="s">
        <v>227</v>
      </c>
      <c r="B34" s="15" t="s">
        <v>38</v>
      </c>
      <c r="C34" s="529">
        <v>0</v>
      </c>
      <c r="D34" s="591">
        <v>0</v>
      </c>
      <c r="E34" s="591">
        <v>3411</v>
      </c>
      <c r="F34" s="591">
        <v>305</v>
      </c>
      <c r="G34" s="591">
        <v>59</v>
      </c>
      <c r="H34" s="591">
        <v>127</v>
      </c>
      <c r="I34" s="530">
        <v>16597</v>
      </c>
      <c r="J34" s="592">
        <v>20499</v>
      </c>
      <c r="K34" s="485"/>
      <c r="L34" s="509">
        <v>3902</v>
      </c>
      <c r="M34" s="586">
        <v>3455</v>
      </c>
      <c r="O34" s="83" t="e">
        <f>IF(ABS(#REF!)&gt;8%,L34-M34,1)</f>
        <v>#REF!</v>
      </c>
    </row>
    <row r="35" spans="1:15" ht="15" customHeight="1" x14ac:dyDescent="0.2">
      <c r="A35" s="55" t="s">
        <v>293</v>
      </c>
      <c r="B35" s="384" t="s">
        <v>284</v>
      </c>
      <c r="C35" s="593">
        <v>0</v>
      </c>
      <c r="D35" s="594">
        <v>0</v>
      </c>
      <c r="E35" s="594">
        <v>0</v>
      </c>
      <c r="F35" s="594">
        <v>0</v>
      </c>
      <c r="G35" s="594">
        <v>0</v>
      </c>
      <c r="H35" s="594">
        <v>141</v>
      </c>
      <c r="I35" s="595">
        <v>3</v>
      </c>
      <c r="J35" s="528">
        <v>144</v>
      </c>
      <c r="K35" s="596"/>
      <c r="L35" s="509">
        <v>141</v>
      </c>
      <c r="M35" s="586">
        <v>450</v>
      </c>
      <c r="O35" s="83" t="e">
        <f>IF(ABS(#REF!)&gt;8%,L35-M35,1)</f>
        <v>#REF!</v>
      </c>
    </row>
    <row r="36" spans="1:15" ht="15" customHeight="1" thickBot="1" x14ac:dyDescent="0.25">
      <c r="A36" s="55" t="s">
        <v>125</v>
      </c>
      <c r="B36" s="40" t="s">
        <v>147</v>
      </c>
      <c r="C36" s="597">
        <v>10606</v>
      </c>
      <c r="D36" s="597">
        <v>18215</v>
      </c>
      <c r="E36" s="597">
        <v>12657</v>
      </c>
      <c r="F36" s="597">
        <v>2175</v>
      </c>
      <c r="G36" s="597">
        <v>53568</v>
      </c>
      <c r="H36" s="597">
        <v>2973</v>
      </c>
      <c r="I36" s="598">
        <v>137680</v>
      </c>
      <c r="J36" s="599">
        <v>237874</v>
      </c>
      <c r="K36" s="600"/>
      <c r="L36" s="601">
        <v>100194</v>
      </c>
      <c r="M36" s="602">
        <v>88792</v>
      </c>
      <c r="O36" s="83" t="e">
        <f>IF(ABS(#REF!)&gt;8%,L36-M36,1)</f>
        <v>#REF!</v>
      </c>
    </row>
    <row r="37" spans="1:15" ht="15" customHeight="1" x14ac:dyDescent="0.2">
      <c r="A37" s="398" t="s">
        <v>240</v>
      </c>
      <c r="B37" s="99" t="s">
        <v>161</v>
      </c>
      <c r="C37" s="603"/>
      <c r="D37" s="603"/>
      <c r="E37" s="603"/>
      <c r="F37" s="603"/>
      <c r="G37" s="603"/>
      <c r="H37" s="603"/>
      <c r="I37" s="603"/>
      <c r="J37" s="560">
        <v>137680</v>
      </c>
      <c r="K37" s="604"/>
      <c r="L37" s="532"/>
      <c r="M37" s="532"/>
    </row>
    <row r="38" spans="1:15" ht="15" customHeight="1" thickBot="1" x14ac:dyDescent="0.25">
      <c r="A38" s="399" t="s">
        <v>244</v>
      </c>
      <c r="B38" s="40" t="s">
        <v>434</v>
      </c>
      <c r="C38" s="603"/>
      <c r="D38" s="603"/>
      <c r="E38" s="603"/>
      <c r="F38" s="603"/>
      <c r="G38" s="603"/>
      <c r="H38" s="603"/>
      <c r="I38" s="603"/>
      <c r="J38" s="605">
        <v>100194</v>
      </c>
      <c r="K38" s="604"/>
      <c r="L38" s="532"/>
      <c r="M38" s="532"/>
    </row>
    <row r="39" spans="1:15" ht="15" customHeight="1" x14ac:dyDescent="0.2">
      <c r="J39" s="83"/>
      <c r="K39" s="86"/>
      <c r="L39" s="83"/>
      <c r="M39" s="83"/>
    </row>
  </sheetData>
  <sheetProtection algorithmName="SHA-512" hashValue="sVlmBcaC4xP7WglnCPCu5y4odx9EId+Vk6UuXHPGc0z2Twb6W0gl5E+afhhshLyEcZC/yl6q24MSkVE62n34wQ==" saltValue="mp6Z9E7UCjITliInWjW5rA==" spinCount="100000" sheet="1" objects="1" scenarios="1"/>
  <mergeCells count="2">
    <mergeCell ref="A2:A5"/>
    <mergeCell ref="L2:M2"/>
  </mergeCells>
  <phoneticPr fontId="0" type="noConversion"/>
  <conditionalFormatting sqref="C36:J36">
    <cfRule type="cellIs" dxfId="133" priority="17" stopIfTrue="1" operator="lessThan">
      <formula>0</formula>
    </cfRule>
  </conditionalFormatting>
  <conditionalFormatting sqref="C8:I8">
    <cfRule type="expression" dxfId="132" priority="18" stopIfTrue="1">
      <formula>IF(AND(C$8&gt;C$7),SUM(C$7-C$8)&lt;-0.1)</formula>
    </cfRule>
  </conditionalFormatting>
  <conditionalFormatting sqref="C10:I10">
    <cfRule type="expression" dxfId="131" priority="19" stopIfTrue="1">
      <formula>IF(AND(C$10&gt;C$9),SUM(C$9-C$10)&lt;-0.1)</formula>
    </cfRule>
  </conditionalFormatting>
  <conditionalFormatting sqref="C12:I12">
    <cfRule type="expression" dxfId="130" priority="20" stopIfTrue="1">
      <formula>IF(AND(C$12&gt;C$11),SUM(C$11-C$12)&lt;-0.1)</formula>
    </cfRule>
  </conditionalFormatting>
  <conditionalFormatting sqref="C7:I18 C32:I35 C20:I30">
    <cfRule type="cellIs" dxfId="129" priority="21" stopIfTrue="1" operator="lessThan">
      <formula>-1</formula>
    </cfRule>
  </conditionalFormatting>
  <conditionalFormatting sqref="C21:I23">
    <cfRule type="expression" dxfId="128" priority="22" stopIfTrue="1">
      <formula>IF(AND(SUM(C$21:C$23)&gt;C$20),SUM(C$20-C$21-C$22-C$23)&lt;-0.1)</formula>
    </cfRule>
  </conditionalFormatting>
  <conditionalFormatting sqref="C26:I26">
    <cfRule type="expression" dxfId="127" priority="23" stopIfTrue="1">
      <formula>IF(AND(C$26&gt;C$25),SUM(C$25-C$26)&lt;-0.1)</formula>
    </cfRule>
  </conditionalFormatting>
  <conditionalFormatting sqref="C15:I17">
    <cfRule type="expression" dxfId="126" priority="24" stopIfTrue="1">
      <formula>IF(AND(SUM(C$15:C$17)&gt;C$14),SUM(C$14-C$15-C$16-C$17)&lt;-0.1)</formula>
    </cfRule>
  </conditionalFormatting>
  <conditionalFormatting sqref="C29:I29">
    <cfRule type="expression" dxfId="125" priority="16" stopIfTrue="1">
      <formula>IF(AND(C$29&gt;C$28),SUM(C$28-C$29)&lt;-0.1)</formula>
    </cfRule>
  </conditionalFormatting>
  <conditionalFormatting sqref="C27:I27">
    <cfRule type="expression" dxfId="124" priority="15">
      <formula>IF(AND(C$27&gt;C$26),SUM(C$26-C$27)&lt;-0.1)</formula>
    </cfRule>
  </conditionalFormatting>
  <conditionalFormatting sqref="J7 J11 J15">
    <cfRule type="expression" dxfId="123" priority="12" stopIfTrue="1">
      <formula>IF(AND(J$8&gt;J$7),SUM(J$7-J$8)&lt;-0.1)</formula>
    </cfRule>
  </conditionalFormatting>
  <conditionalFormatting sqref="J9 J13 J17">
    <cfRule type="expression" dxfId="122" priority="13" stopIfTrue="1">
      <formula>IF(AND(J$10&gt;J$9),SUM(J$9-J$10)&lt;-0.1)</formula>
    </cfRule>
  </conditionalFormatting>
  <conditionalFormatting sqref="J7:J18">
    <cfRule type="cellIs" dxfId="121" priority="14" stopIfTrue="1" operator="lessThan">
      <formula>-1</formula>
    </cfRule>
  </conditionalFormatting>
  <conditionalFormatting sqref="L7:M18">
    <cfRule type="cellIs" dxfId="120" priority="11" stopIfTrue="1" operator="lessThan">
      <formula>-1</formula>
    </cfRule>
  </conditionalFormatting>
  <conditionalFormatting sqref="J20:J30">
    <cfRule type="cellIs" dxfId="119" priority="9" stopIfTrue="1" operator="lessThan">
      <formula>-1</formula>
    </cfRule>
  </conditionalFormatting>
  <conditionalFormatting sqref="J20:J30">
    <cfRule type="expression" dxfId="118" priority="10" stopIfTrue="1">
      <formula>IF(AND(SUM(J$21:J$23)&gt;J$20),SUM(J$20-J$21-J$22-J$23)&lt;-0.1)</formula>
    </cfRule>
  </conditionalFormatting>
  <conditionalFormatting sqref="L20:L30">
    <cfRule type="cellIs" dxfId="117" priority="7" stopIfTrue="1" operator="lessThan">
      <formula>-1</formula>
    </cfRule>
  </conditionalFormatting>
  <conditionalFormatting sqref="L20:L30">
    <cfRule type="expression" dxfId="116" priority="8" stopIfTrue="1">
      <formula>IF(AND(L$26&gt;L$25),SUM(L$25-L$26)&lt;-0.1)</formula>
    </cfRule>
  </conditionalFormatting>
  <conditionalFormatting sqref="J32:J35">
    <cfRule type="cellIs" dxfId="115" priority="6" stopIfTrue="1" operator="lessThan">
      <formula>-1</formula>
    </cfRule>
  </conditionalFormatting>
  <conditionalFormatting sqref="L32:M35">
    <cfRule type="cellIs" dxfId="114" priority="4" stopIfTrue="1" operator="lessThan">
      <formula>-1</formula>
    </cfRule>
  </conditionalFormatting>
  <conditionalFormatting sqref="L32:M35">
    <cfRule type="expression" dxfId="113" priority="5" stopIfTrue="1">
      <formula>IF(AND(SUM(L$21:L$23)&gt;L$20),SUM(L$20-L$21-L$22-L$23)&lt;-0.1)</formula>
    </cfRule>
  </conditionalFormatting>
  <conditionalFormatting sqref="M20:M30">
    <cfRule type="cellIs" dxfId="112" priority="3" stopIfTrue="1" operator="lessThan">
      <formula>-1</formula>
    </cfRule>
  </conditionalFormatting>
  <conditionalFormatting sqref="J37">
    <cfRule type="cellIs" dxfId="111" priority="1" stopIfTrue="1" operator="lessThan">
      <formula>-1</formula>
    </cfRule>
  </conditionalFormatting>
  <conditionalFormatting sqref="J37">
    <cfRule type="expression" dxfId="110" priority="2" stopIfTrue="1">
      <formula>IF(AND(SUM(J$21:J$23)&gt;J$20),SUM(J$20-J$21-J$22-J$23)&lt;-0.1)</formula>
    </cfRule>
  </conditionalFormatting>
  <dataValidations count="1">
    <dataValidation type="decimal" allowBlank="1" showErrorMessage="1" error="Endast tal får anges!" sqref="J37:K39 C6:L36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IW42"/>
  <sheetViews>
    <sheetView zoomScale="90" zoomScaleNormal="90" zoomScalePageLayoutView="80" workbookViewId="0"/>
  </sheetViews>
  <sheetFormatPr defaultColWidth="0" defaultRowHeight="0" customHeight="1" zeroHeight="1" x14ac:dyDescent="0.2"/>
  <cols>
    <col min="1" max="1" width="10.7109375" style="81" customWidth="1"/>
    <col min="2" max="2" width="49.42578125" style="81" bestFit="1" customWidth="1"/>
    <col min="3" max="3" width="11.7109375" style="81" customWidth="1"/>
    <col min="4" max="4" width="11.140625" style="81" customWidth="1"/>
    <col min="5" max="5" width="11.7109375" style="81" customWidth="1"/>
    <col min="6" max="6" width="10" style="81" customWidth="1"/>
    <col min="7" max="7" width="12.5703125" style="81" customWidth="1"/>
    <col min="8" max="8" width="10.140625" style="81" customWidth="1"/>
    <col min="9" max="9" width="18.140625" style="81" bestFit="1" customWidth="1"/>
    <col min="10" max="10" width="10.85546875" style="81" customWidth="1"/>
    <col min="11" max="11" width="12.42578125" style="81" customWidth="1"/>
    <col min="12" max="12" width="10.85546875" style="81" customWidth="1"/>
    <col min="13" max="13" width="4.5703125" style="81" customWidth="1"/>
    <col min="14" max="14" width="3.42578125" style="84" customWidth="1"/>
    <col min="15" max="15" width="15.140625" style="84" customWidth="1"/>
    <col min="16" max="16" width="13.7109375" style="81" customWidth="1"/>
    <col min="17" max="17" width="10.7109375" style="81" customWidth="1"/>
    <col min="18" max="18" width="10.85546875" style="88" customWidth="1"/>
    <col min="19" max="19" width="8.7109375" style="81" hidden="1" customWidth="1"/>
    <col min="20" max="248" width="9.140625" style="81" hidden="1" customWidth="1"/>
    <col min="249" max="249" width="2.28515625" style="81" hidden="1" customWidth="1"/>
    <col min="250" max="250" width="0" style="81" hidden="1" customWidth="1"/>
    <col min="251" max="251" width="9.140625" style="81" hidden="1" customWidth="1"/>
    <col min="252" max="252" width="2.28515625" style="81" hidden="1" customWidth="1"/>
    <col min="253" max="257" width="0" style="81" hidden="1" customWidth="1"/>
    <col min="258" max="16384" width="4" style="81" hidden="1"/>
  </cols>
  <sheetData>
    <row r="1" spans="1:250" ht="24" customHeight="1" thickBot="1" x14ac:dyDescent="0.35">
      <c r="A1" s="2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82" customFormat="1" ht="15" customHeight="1" x14ac:dyDescent="0.2">
      <c r="A2" s="959" t="s">
        <v>271</v>
      </c>
      <c r="B2" s="34" t="s">
        <v>33</v>
      </c>
      <c r="C2" s="436" t="s">
        <v>391</v>
      </c>
      <c r="D2" s="436" t="s">
        <v>356</v>
      </c>
      <c r="E2" s="36" t="s">
        <v>29</v>
      </c>
      <c r="F2" s="36" t="s">
        <v>30</v>
      </c>
      <c r="G2" s="36" t="s">
        <v>141</v>
      </c>
      <c r="H2" s="36" t="s">
        <v>131</v>
      </c>
      <c r="I2" s="36" t="s">
        <v>436</v>
      </c>
      <c r="J2" s="36" t="s">
        <v>134</v>
      </c>
      <c r="K2" s="36" t="s">
        <v>280</v>
      </c>
      <c r="L2" s="43" t="s">
        <v>285</v>
      </c>
      <c r="N2" s="93"/>
      <c r="O2" s="354" t="s">
        <v>340</v>
      </c>
      <c r="P2" s="383" t="s">
        <v>414</v>
      </c>
      <c r="Q2" s="966" t="s">
        <v>338</v>
      </c>
      <c r="R2" s="963"/>
    </row>
    <row r="3" spans="1:250" s="82" customFormat="1" ht="16.5" customHeight="1" x14ac:dyDescent="0.2">
      <c r="A3" s="960"/>
      <c r="B3" s="9"/>
      <c r="C3" s="437" t="s">
        <v>456</v>
      </c>
      <c r="D3" s="437" t="s">
        <v>27</v>
      </c>
      <c r="E3" s="6" t="s">
        <v>392</v>
      </c>
      <c r="F3" s="6" t="s">
        <v>23</v>
      </c>
      <c r="G3" s="6"/>
      <c r="H3" s="6"/>
      <c r="I3" s="6" t="s">
        <v>438</v>
      </c>
      <c r="J3" s="6" t="s">
        <v>133</v>
      </c>
      <c r="K3" s="6" t="s">
        <v>282</v>
      </c>
      <c r="L3" s="44" t="s">
        <v>287</v>
      </c>
      <c r="N3" s="94"/>
      <c r="O3" s="355" t="s">
        <v>339</v>
      </c>
      <c r="P3" s="383" t="s">
        <v>181</v>
      </c>
      <c r="Q3" s="353">
        <v>2021</v>
      </c>
      <c r="R3" s="59">
        <v>2020</v>
      </c>
    </row>
    <row r="4" spans="1:250" s="82" customFormat="1" ht="14.25" customHeight="1" x14ac:dyDescent="0.2">
      <c r="A4" s="960"/>
      <c r="B4" s="9"/>
      <c r="C4" s="438" t="s">
        <v>342</v>
      </c>
      <c r="D4" s="437" t="s">
        <v>459</v>
      </c>
      <c r="E4" s="6"/>
      <c r="F4" s="6"/>
      <c r="G4" s="6"/>
      <c r="H4" s="6" t="s">
        <v>336</v>
      </c>
      <c r="I4" s="6" t="s">
        <v>437</v>
      </c>
      <c r="J4" s="6" t="s">
        <v>42</v>
      </c>
      <c r="K4" s="6" t="s">
        <v>281</v>
      </c>
      <c r="L4" s="44"/>
      <c r="N4" s="94"/>
      <c r="O4" s="47"/>
      <c r="P4" s="964"/>
      <c r="Q4" s="18"/>
      <c r="R4" s="6"/>
    </row>
    <row r="5" spans="1:250" s="82" customFormat="1" ht="17.25" customHeight="1" x14ac:dyDescent="0.2">
      <c r="A5" s="960"/>
      <c r="B5" s="9"/>
      <c r="C5" s="309" t="s">
        <v>457</v>
      </c>
      <c r="D5" s="309" t="s">
        <v>460</v>
      </c>
      <c r="E5" s="29" t="s">
        <v>332</v>
      </c>
      <c r="F5" s="352" t="s">
        <v>333</v>
      </c>
      <c r="G5" s="29" t="s">
        <v>334</v>
      </c>
      <c r="H5" s="29" t="s">
        <v>132</v>
      </c>
      <c r="I5" s="6" t="s">
        <v>348</v>
      </c>
      <c r="J5" s="6" t="s">
        <v>355</v>
      </c>
      <c r="K5" s="6" t="s">
        <v>291</v>
      </c>
      <c r="L5" s="44"/>
      <c r="N5" s="94"/>
      <c r="O5" s="47"/>
      <c r="P5" s="965"/>
      <c r="Q5" s="18"/>
      <c r="R5" s="6"/>
    </row>
    <row r="6" spans="1:250" s="82" customFormat="1" ht="20.25" customHeight="1" x14ac:dyDescent="0.2">
      <c r="A6" s="961"/>
      <c r="B6" s="8"/>
      <c r="C6" s="75" t="s">
        <v>458</v>
      </c>
      <c r="D6" s="75" t="s">
        <v>461</v>
      </c>
      <c r="E6" s="75"/>
      <c r="F6" s="75"/>
      <c r="G6" s="75" t="s">
        <v>335</v>
      </c>
      <c r="H6" s="75" t="s">
        <v>337</v>
      </c>
      <c r="I6" s="29" t="s">
        <v>435</v>
      </c>
      <c r="J6" s="53" t="s">
        <v>171</v>
      </c>
      <c r="K6" s="53" t="s">
        <v>290</v>
      </c>
      <c r="L6" s="45"/>
      <c r="N6" s="94"/>
      <c r="O6" s="47"/>
      <c r="P6" s="383"/>
      <c r="Q6" s="18"/>
      <c r="R6" s="6"/>
    </row>
    <row r="7" spans="1:250" s="657" customFormat="1" ht="15" customHeight="1" x14ac:dyDescent="0.2">
      <c r="A7" s="606" t="s">
        <v>237</v>
      </c>
      <c r="B7" s="607" t="s">
        <v>331</v>
      </c>
      <c r="C7" s="608">
        <v>88162</v>
      </c>
      <c r="D7" s="608">
        <v>42745</v>
      </c>
      <c r="E7" s="608">
        <v>68506</v>
      </c>
      <c r="F7" s="608">
        <v>3975</v>
      </c>
      <c r="G7" s="608">
        <v>49913</v>
      </c>
      <c r="H7" s="608">
        <v>26122</v>
      </c>
      <c r="I7" s="608">
        <v>3004</v>
      </c>
      <c r="J7" s="608">
        <v>108911</v>
      </c>
      <c r="K7" s="577">
        <v>38751</v>
      </c>
      <c r="L7" s="609">
        <v>430089</v>
      </c>
      <c r="M7" s="532"/>
      <c r="N7" s="85"/>
      <c r="O7" s="610">
        <v>345403</v>
      </c>
      <c r="P7" s="947">
        <v>286750</v>
      </c>
      <c r="Q7" s="611">
        <v>282427</v>
      </c>
      <c r="R7" s="948">
        <v>265895</v>
      </c>
      <c r="S7" s="656" t="e">
        <f>IF(ABS(#REF!)&gt;8%,Q7-R7,1)</f>
        <v>#REF!</v>
      </c>
    </row>
    <row r="8" spans="1:250" ht="15" customHeight="1" x14ac:dyDescent="0.2">
      <c r="A8" s="612" t="s">
        <v>184</v>
      </c>
      <c r="B8" s="613" t="s">
        <v>41</v>
      </c>
      <c r="C8" s="521">
        <v>15130</v>
      </c>
      <c r="D8" s="614">
        <v>7328</v>
      </c>
      <c r="E8" s="614">
        <v>23912</v>
      </c>
      <c r="F8" s="614">
        <v>811</v>
      </c>
      <c r="G8" s="614">
        <v>11409</v>
      </c>
      <c r="H8" s="614">
        <v>5708</v>
      </c>
      <c r="I8" s="614">
        <v>90</v>
      </c>
      <c r="J8" s="614">
        <v>24121</v>
      </c>
      <c r="K8" s="513">
        <v>4911</v>
      </c>
      <c r="L8" s="513">
        <v>93420</v>
      </c>
      <c r="M8" s="532"/>
      <c r="N8" s="85"/>
      <c r="O8" s="508">
        <v>73056</v>
      </c>
      <c r="P8" s="614">
        <v>49585</v>
      </c>
      <c r="Q8" s="614">
        <v>64388</v>
      </c>
      <c r="R8" s="521">
        <v>58644</v>
      </c>
      <c r="S8" s="83" t="e">
        <f>IF(ABS(#REF!)&gt;8%,Q8-R8,1)</f>
        <v>#REF!</v>
      </c>
    </row>
    <row r="9" spans="1:250" ht="15" customHeight="1" x14ac:dyDescent="0.2">
      <c r="A9" s="612" t="s">
        <v>146</v>
      </c>
      <c r="B9" s="613" t="s">
        <v>128</v>
      </c>
      <c r="C9" s="509">
        <v>138</v>
      </c>
      <c r="D9" s="509">
        <v>65</v>
      </c>
      <c r="E9" s="509">
        <v>35</v>
      </c>
      <c r="F9" s="509">
        <v>2</v>
      </c>
      <c r="G9" s="509">
        <v>14</v>
      </c>
      <c r="H9" s="509">
        <v>18</v>
      </c>
      <c r="I9" s="509">
        <v>0</v>
      </c>
      <c r="J9" s="614">
        <v>64</v>
      </c>
      <c r="K9" s="513">
        <v>34</v>
      </c>
      <c r="L9" s="513">
        <v>370</v>
      </c>
      <c r="M9" s="532"/>
      <c r="N9" s="85"/>
      <c r="O9" s="514">
        <v>349</v>
      </c>
      <c r="P9" s="614">
        <v>322</v>
      </c>
      <c r="Q9" s="614">
        <v>272</v>
      </c>
      <c r="R9" s="521">
        <v>247</v>
      </c>
      <c r="S9" s="83" t="e">
        <f>IF(ABS(#REF!)&gt;8%,Q9-R9,1)</f>
        <v>#REF!</v>
      </c>
    </row>
    <row r="10" spans="1:250" ht="15" customHeight="1" x14ac:dyDescent="0.2">
      <c r="A10" s="612" t="s">
        <v>185</v>
      </c>
      <c r="B10" s="613" t="s">
        <v>2</v>
      </c>
      <c r="C10" s="509">
        <v>48755</v>
      </c>
      <c r="D10" s="526">
        <v>23268</v>
      </c>
      <c r="E10" s="526">
        <v>34971</v>
      </c>
      <c r="F10" s="526">
        <v>1177</v>
      </c>
      <c r="G10" s="526">
        <v>30781</v>
      </c>
      <c r="H10" s="526">
        <v>7463</v>
      </c>
      <c r="I10" s="526">
        <v>1387</v>
      </c>
      <c r="J10" s="614">
        <v>62418</v>
      </c>
      <c r="K10" s="513">
        <v>28384</v>
      </c>
      <c r="L10" s="513">
        <v>238604</v>
      </c>
      <c r="M10" s="532"/>
      <c r="N10" s="85"/>
      <c r="O10" s="514">
        <v>194593</v>
      </c>
      <c r="P10" s="614">
        <v>168854</v>
      </c>
      <c r="Q10" s="614">
        <v>147802</v>
      </c>
      <c r="R10" s="521">
        <v>140663</v>
      </c>
      <c r="S10" s="83" t="e">
        <f>IF(ABS(#REF!)&gt;8%,Q10-R10,1)</f>
        <v>#REF!</v>
      </c>
    </row>
    <row r="11" spans="1:250" ht="15" customHeight="1" x14ac:dyDescent="0.2">
      <c r="A11" s="612" t="s">
        <v>192</v>
      </c>
      <c r="B11" s="613" t="s">
        <v>129</v>
      </c>
      <c r="C11" s="509">
        <v>28482</v>
      </c>
      <c r="D11" s="509">
        <v>13456</v>
      </c>
      <c r="E11" s="509">
        <v>22197</v>
      </c>
      <c r="F11" s="509">
        <v>748</v>
      </c>
      <c r="G11" s="509">
        <v>12662</v>
      </c>
      <c r="H11" s="509">
        <v>3614</v>
      </c>
      <c r="I11" s="509">
        <v>659</v>
      </c>
      <c r="J11" s="509">
        <v>37742</v>
      </c>
      <c r="K11" s="513">
        <v>16991</v>
      </c>
      <c r="L11" s="513">
        <v>136551</v>
      </c>
      <c r="M11" s="532"/>
      <c r="N11" s="85"/>
      <c r="O11" s="514">
        <v>108241</v>
      </c>
      <c r="P11" s="614">
        <v>92614</v>
      </c>
      <c r="Q11" s="614">
        <v>81818</v>
      </c>
      <c r="R11" s="521">
        <v>76684</v>
      </c>
      <c r="S11" s="83" t="e">
        <f>IF(ABS(#REF!)&gt;8%,Q11-R11,1)</f>
        <v>#REF!</v>
      </c>
    </row>
    <row r="12" spans="1:250" ht="15" customHeight="1" x14ac:dyDescent="0.2">
      <c r="A12" s="612" t="s">
        <v>186</v>
      </c>
      <c r="B12" s="613" t="s">
        <v>3</v>
      </c>
      <c r="C12" s="509">
        <v>12458</v>
      </c>
      <c r="D12" s="526">
        <v>6112</v>
      </c>
      <c r="E12" s="526">
        <v>4290</v>
      </c>
      <c r="F12" s="526">
        <v>45</v>
      </c>
      <c r="G12" s="526">
        <v>2506</v>
      </c>
      <c r="H12" s="526">
        <v>1846</v>
      </c>
      <c r="I12" s="526">
        <v>132</v>
      </c>
      <c r="J12" s="614">
        <v>10079</v>
      </c>
      <c r="K12" s="513">
        <v>1658</v>
      </c>
      <c r="L12" s="513">
        <v>39126</v>
      </c>
      <c r="M12" s="532"/>
      <c r="N12" s="85"/>
      <c r="O12" s="514">
        <v>30579</v>
      </c>
      <c r="P12" s="614">
        <v>27832</v>
      </c>
      <c r="Q12" s="614">
        <v>27389</v>
      </c>
      <c r="R12" s="521">
        <v>25222</v>
      </c>
      <c r="S12" s="83" t="e">
        <f>IF(ABS(#REF!)&gt;8%,Q12-R12,1)</f>
        <v>#REF!</v>
      </c>
    </row>
    <row r="13" spans="1:250" ht="15" customHeight="1" x14ac:dyDescent="0.2">
      <c r="A13" s="612" t="s">
        <v>196</v>
      </c>
      <c r="B13" s="613" t="s">
        <v>130</v>
      </c>
      <c r="C13" s="509">
        <v>5142</v>
      </c>
      <c r="D13" s="509">
        <v>2487</v>
      </c>
      <c r="E13" s="509">
        <v>1267</v>
      </c>
      <c r="F13" s="509">
        <v>18</v>
      </c>
      <c r="G13" s="509">
        <v>710</v>
      </c>
      <c r="H13" s="509">
        <v>655</v>
      </c>
      <c r="I13" s="509">
        <v>72</v>
      </c>
      <c r="J13" s="614">
        <v>3840</v>
      </c>
      <c r="K13" s="513">
        <v>700</v>
      </c>
      <c r="L13" s="513">
        <v>14891</v>
      </c>
      <c r="M13" s="532"/>
      <c r="N13" s="85"/>
      <c r="O13" s="514">
        <v>11309</v>
      </c>
      <c r="P13" s="614">
        <v>11211</v>
      </c>
      <c r="Q13" s="614">
        <v>10351</v>
      </c>
      <c r="R13" s="521">
        <v>9837</v>
      </c>
      <c r="S13" s="83" t="e">
        <f>IF(ABS(#REF!)&gt;8%,Q13-R13,1)</f>
        <v>#REF!</v>
      </c>
    </row>
    <row r="14" spans="1:250" ht="15" customHeight="1" x14ac:dyDescent="0.2">
      <c r="A14" s="612" t="s">
        <v>187</v>
      </c>
      <c r="B14" s="613" t="s">
        <v>357</v>
      </c>
      <c r="C14" s="509">
        <v>3446</v>
      </c>
      <c r="D14" s="526">
        <v>1743</v>
      </c>
      <c r="E14" s="526">
        <v>3321</v>
      </c>
      <c r="F14" s="526">
        <v>5</v>
      </c>
      <c r="G14" s="526">
        <v>461</v>
      </c>
      <c r="H14" s="526">
        <v>718</v>
      </c>
      <c r="I14" s="526">
        <v>142</v>
      </c>
      <c r="J14" s="614">
        <v>2904</v>
      </c>
      <c r="K14" s="513">
        <v>580</v>
      </c>
      <c r="L14" s="513">
        <v>13320</v>
      </c>
      <c r="M14" s="532"/>
      <c r="N14" s="85"/>
      <c r="O14" s="514">
        <v>11235</v>
      </c>
      <c r="P14" s="614">
        <v>7953</v>
      </c>
      <c r="Q14" s="614">
        <v>9836</v>
      </c>
      <c r="R14" s="521">
        <v>9397</v>
      </c>
      <c r="S14" s="83" t="e">
        <f>IF(ABS(#REF!)&gt;8%,Q14-R14,1)</f>
        <v>#REF!</v>
      </c>
    </row>
    <row r="15" spans="1:250" ht="15" customHeight="1" x14ac:dyDescent="0.2">
      <c r="A15" s="612" t="s">
        <v>188</v>
      </c>
      <c r="B15" s="613" t="s">
        <v>36</v>
      </c>
      <c r="C15" s="509">
        <v>7830</v>
      </c>
      <c r="D15" s="526">
        <v>4037</v>
      </c>
      <c r="E15" s="526">
        <v>2012</v>
      </c>
      <c r="F15" s="526">
        <v>1619</v>
      </c>
      <c r="G15" s="526">
        <v>4743</v>
      </c>
      <c r="H15" s="526">
        <v>10112</v>
      </c>
      <c r="I15" s="526">
        <v>1253</v>
      </c>
      <c r="J15" s="614">
        <v>9265</v>
      </c>
      <c r="K15" s="217">
        <v>3171</v>
      </c>
      <c r="L15" s="513">
        <v>44042</v>
      </c>
      <c r="M15" s="532"/>
      <c r="N15" s="532"/>
      <c r="O15" s="514">
        <v>34564</v>
      </c>
      <c r="P15" s="614">
        <v>31468</v>
      </c>
      <c r="Q15" s="614">
        <v>31606</v>
      </c>
      <c r="R15" s="521">
        <v>30731</v>
      </c>
      <c r="S15" s="83" t="e">
        <f>IF(ABS(#REF!)&gt;8%,Q15-R15,1)</f>
        <v>#REF!</v>
      </c>
    </row>
    <row r="16" spans="1:250" ht="15" customHeight="1" x14ac:dyDescent="0.2">
      <c r="A16" s="612" t="s">
        <v>203</v>
      </c>
      <c r="B16" s="613" t="s">
        <v>420</v>
      </c>
      <c r="C16" s="509">
        <v>1799</v>
      </c>
      <c r="D16" s="509">
        <v>874</v>
      </c>
      <c r="E16" s="509">
        <v>908</v>
      </c>
      <c r="F16" s="509">
        <v>202</v>
      </c>
      <c r="G16" s="509">
        <v>3194</v>
      </c>
      <c r="H16" s="509">
        <v>534</v>
      </c>
      <c r="I16" s="509">
        <v>556</v>
      </c>
      <c r="J16" s="614">
        <v>2581</v>
      </c>
      <c r="K16" s="217">
        <v>488</v>
      </c>
      <c r="L16" s="513">
        <v>11136</v>
      </c>
      <c r="M16" s="532"/>
      <c r="N16" s="532"/>
      <c r="O16" s="514">
        <v>8156</v>
      </c>
      <c r="P16" s="614">
        <v>7143</v>
      </c>
      <c r="Q16" s="614">
        <v>8067</v>
      </c>
      <c r="R16" s="521">
        <v>7629</v>
      </c>
      <c r="S16" s="83" t="e">
        <f>IF(ABS(#REF!)&gt;8%,Q16-R16,1)</f>
        <v>#REF!</v>
      </c>
    </row>
    <row r="17" spans="1:19" ht="15" customHeight="1" x14ac:dyDescent="0.2">
      <c r="A17" s="612" t="s">
        <v>204</v>
      </c>
      <c r="B17" s="613" t="s">
        <v>43</v>
      </c>
      <c r="C17" s="509">
        <v>316</v>
      </c>
      <c r="D17" s="509">
        <v>154</v>
      </c>
      <c r="E17" s="509">
        <v>18</v>
      </c>
      <c r="F17" s="509">
        <v>3</v>
      </c>
      <c r="G17" s="509">
        <v>5</v>
      </c>
      <c r="H17" s="509">
        <v>121</v>
      </c>
      <c r="I17" s="509">
        <v>2</v>
      </c>
      <c r="J17" s="614">
        <v>576</v>
      </c>
      <c r="K17" s="217">
        <v>-4</v>
      </c>
      <c r="L17" s="513">
        <v>1191</v>
      </c>
      <c r="M17" s="532"/>
      <c r="N17" s="532"/>
      <c r="O17" s="508">
        <v>620</v>
      </c>
      <c r="P17" s="614">
        <v>627</v>
      </c>
      <c r="Q17" s="526">
        <v>619</v>
      </c>
      <c r="R17" s="521">
        <v>555</v>
      </c>
      <c r="S17" s="83" t="e">
        <f>IF(ABS(#REF!)&gt;8%,Q17-R17,1)</f>
        <v>#REF!</v>
      </c>
    </row>
    <row r="18" spans="1:19" ht="15" customHeight="1" x14ac:dyDescent="0.2">
      <c r="A18" s="612" t="s">
        <v>206</v>
      </c>
      <c r="B18" s="613" t="s">
        <v>165</v>
      </c>
      <c r="C18" s="509">
        <v>2126</v>
      </c>
      <c r="D18" s="509">
        <v>1311</v>
      </c>
      <c r="E18" s="509">
        <v>66</v>
      </c>
      <c r="F18" s="509">
        <v>726</v>
      </c>
      <c r="G18" s="509">
        <v>207</v>
      </c>
      <c r="H18" s="509">
        <v>1065</v>
      </c>
      <c r="I18" s="509">
        <v>43</v>
      </c>
      <c r="J18" s="614">
        <v>1652</v>
      </c>
      <c r="K18" s="217">
        <v>1373</v>
      </c>
      <c r="L18" s="513">
        <v>8569</v>
      </c>
      <c r="M18" s="532"/>
      <c r="N18" s="532"/>
      <c r="O18" s="508">
        <v>7001</v>
      </c>
      <c r="P18" s="614">
        <v>6209</v>
      </c>
      <c r="Q18" s="614">
        <v>5544</v>
      </c>
      <c r="R18" s="521">
        <v>5620</v>
      </c>
      <c r="S18" s="83" t="e">
        <f>IF(ABS(#REF!)&gt;8%,Q18-R18,1)</f>
        <v>#REF!</v>
      </c>
    </row>
    <row r="19" spans="1:19" ht="16.5" customHeight="1" x14ac:dyDescent="0.2">
      <c r="A19" s="612" t="s">
        <v>209</v>
      </c>
      <c r="B19" s="615" t="s">
        <v>126</v>
      </c>
      <c r="C19" s="509">
        <v>543</v>
      </c>
      <c r="D19" s="526">
        <v>257</v>
      </c>
      <c r="E19" s="526">
        <v>0</v>
      </c>
      <c r="F19" s="526">
        <v>318</v>
      </c>
      <c r="G19" s="526">
        <v>13</v>
      </c>
      <c r="H19" s="526">
        <v>275</v>
      </c>
      <c r="I19" s="526">
        <v>0</v>
      </c>
      <c r="J19" s="614">
        <v>124</v>
      </c>
      <c r="K19" s="513">
        <v>47</v>
      </c>
      <c r="L19" s="513">
        <v>1577</v>
      </c>
      <c r="M19" s="532"/>
      <c r="N19" s="85"/>
      <c r="O19" s="514">
        <v>1376</v>
      </c>
      <c r="P19" s="614">
        <v>1058</v>
      </c>
      <c r="Q19" s="614">
        <v>1406</v>
      </c>
      <c r="R19" s="521">
        <v>1242</v>
      </c>
      <c r="S19" s="83" t="e">
        <f>IF(ABS(#REF!)&gt;8%,Q19-R19,1)</f>
        <v>#REF!</v>
      </c>
    </row>
    <row r="20" spans="1:19" ht="15" customHeight="1" x14ac:dyDescent="0.2">
      <c r="A20" s="616" t="s">
        <v>238</v>
      </c>
      <c r="B20" s="617" t="s">
        <v>140</v>
      </c>
      <c r="C20" s="576">
        <v>3262</v>
      </c>
      <c r="D20" s="576">
        <v>1630</v>
      </c>
      <c r="E20" s="576">
        <v>16110</v>
      </c>
      <c r="F20" s="576">
        <v>24406</v>
      </c>
      <c r="G20" s="576">
        <v>540</v>
      </c>
      <c r="H20" s="576">
        <v>3164</v>
      </c>
      <c r="I20" s="576">
        <v>950</v>
      </c>
      <c r="J20" s="576">
        <v>3180</v>
      </c>
      <c r="K20" s="587">
        <v>383</v>
      </c>
      <c r="L20" s="609">
        <v>53625</v>
      </c>
      <c r="M20" s="532"/>
      <c r="N20" s="532"/>
      <c r="O20" s="618">
        <v>48887</v>
      </c>
      <c r="P20" s="619">
        <v>9889</v>
      </c>
      <c r="Q20" s="620">
        <v>50062</v>
      </c>
      <c r="R20" s="621">
        <v>48120</v>
      </c>
      <c r="S20" s="83" t="e">
        <f>IF(ABS(#REF!)&gt;8%,Q20-R20,1)</f>
        <v>#REF!</v>
      </c>
    </row>
    <row r="21" spans="1:19" ht="15" customHeight="1" x14ac:dyDescent="0.2">
      <c r="A21" s="612" t="s">
        <v>73</v>
      </c>
      <c r="B21" s="613" t="s">
        <v>34</v>
      </c>
      <c r="C21" s="521">
        <v>1113</v>
      </c>
      <c r="D21" s="614">
        <v>551</v>
      </c>
      <c r="E21" s="614">
        <v>141</v>
      </c>
      <c r="F21" s="614">
        <v>154</v>
      </c>
      <c r="G21" s="614">
        <v>177</v>
      </c>
      <c r="H21" s="614">
        <v>267</v>
      </c>
      <c r="I21" s="614">
        <v>30</v>
      </c>
      <c r="J21" s="614">
        <v>789</v>
      </c>
      <c r="K21" s="513">
        <v>118</v>
      </c>
      <c r="L21" s="586">
        <v>3340</v>
      </c>
      <c r="M21" s="532"/>
      <c r="N21" s="85"/>
      <c r="O21" s="508">
        <v>2282</v>
      </c>
      <c r="P21" s="509">
        <v>2599</v>
      </c>
      <c r="Q21" s="509">
        <v>2433</v>
      </c>
      <c r="R21" s="509">
        <v>2243</v>
      </c>
      <c r="S21" s="83" t="e">
        <f>IF(ABS(#REF!)&gt;8%,Q21-R21,1)</f>
        <v>#REF!</v>
      </c>
    </row>
    <row r="22" spans="1:19" ht="15" customHeight="1" x14ac:dyDescent="0.2">
      <c r="A22" s="612" t="s">
        <v>210</v>
      </c>
      <c r="B22" s="613" t="s">
        <v>136</v>
      </c>
      <c r="C22" s="509">
        <v>688</v>
      </c>
      <c r="D22" s="509">
        <v>338</v>
      </c>
      <c r="E22" s="509">
        <v>116</v>
      </c>
      <c r="F22" s="509">
        <v>121</v>
      </c>
      <c r="G22" s="509">
        <v>95</v>
      </c>
      <c r="H22" s="509">
        <v>136</v>
      </c>
      <c r="I22" s="509">
        <v>9</v>
      </c>
      <c r="J22" s="509">
        <v>394</v>
      </c>
      <c r="K22" s="513">
        <v>96</v>
      </c>
      <c r="L22" s="586">
        <v>1993</v>
      </c>
      <c r="M22" s="532"/>
      <c r="N22" s="85"/>
      <c r="O22" s="508"/>
      <c r="P22" s="509">
        <v>1562</v>
      </c>
      <c r="Q22" s="509">
        <v>1503</v>
      </c>
      <c r="R22" s="509">
        <v>1367</v>
      </c>
      <c r="S22" s="83" t="e">
        <f>IF(ABS(#REF!)&gt;8%,Q22-R22,1)</f>
        <v>#REF!</v>
      </c>
    </row>
    <row r="23" spans="1:19" ht="15" customHeight="1" x14ac:dyDescent="0.2">
      <c r="A23" s="612" t="s">
        <v>211</v>
      </c>
      <c r="B23" s="613" t="s">
        <v>138</v>
      </c>
      <c r="C23" s="509">
        <v>49</v>
      </c>
      <c r="D23" s="509">
        <v>24</v>
      </c>
      <c r="E23" s="509">
        <v>0</v>
      </c>
      <c r="F23" s="509">
        <v>6</v>
      </c>
      <c r="G23" s="509">
        <v>6</v>
      </c>
      <c r="H23" s="509">
        <v>25</v>
      </c>
      <c r="I23" s="622">
        <v>2</v>
      </c>
      <c r="J23" s="509">
        <v>48</v>
      </c>
      <c r="K23" s="513">
        <v>2</v>
      </c>
      <c r="L23" s="586">
        <v>162</v>
      </c>
      <c r="M23" s="532"/>
      <c r="N23" s="85"/>
      <c r="O23" s="508"/>
      <c r="P23" s="509">
        <v>95</v>
      </c>
      <c r="Q23" s="509">
        <v>112</v>
      </c>
      <c r="R23" s="509">
        <v>114</v>
      </c>
      <c r="S23" s="83" t="e">
        <f>IF(ABS(#REF!)&gt;8%,Q23-R23,1)</f>
        <v>#REF!</v>
      </c>
    </row>
    <row r="24" spans="1:19" ht="15" customHeight="1" x14ac:dyDescent="0.2">
      <c r="A24" s="612" t="s">
        <v>212</v>
      </c>
      <c r="B24" s="613" t="s">
        <v>137</v>
      </c>
      <c r="C24" s="509">
        <v>352</v>
      </c>
      <c r="D24" s="509">
        <v>174</v>
      </c>
      <c r="E24" s="509">
        <v>23</v>
      </c>
      <c r="F24" s="509">
        <v>3</v>
      </c>
      <c r="G24" s="509">
        <v>71</v>
      </c>
      <c r="H24" s="509">
        <v>94</v>
      </c>
      <c r="I24" s="509">
        <v>19</v>
      </c>
      <c r="J24" s="509">
        <v>326</v>
      </c>
      <c r="K24" s="513">
        <v>18</v>
      </c>
      <c r="L24" s="586">
        <v>1080</v>
      </c>
      <c r="M24" s="532"/>
      <c r="N24" s="85"/>
      <c r="O24" s="508"/>
      <c r="P24" s="509">
        <v>883</v>
      </c>
      <c r="Q24" s="509">
        <v>736</v>
      </c>
      <c r="R24" s="509">
        <v>682</v>
      </c>
      <c r="S24" s="83" t="e">
        <f>IF(ABS(#REF!)&gt;8%,Q24-R24,1)</f>
        <v>#REF!</v>
      </c>
    </row>
    <row r="25" spans="1:19" ht="15" customHeight="1" x14ac:dyDescent="0.2">
      <c r="A25" s="612" t="s">
        <v>156</v>
      </c>
      <c r="B25" s="613" t="s">
        <v>12</v>
      </c>
      <c r="C25" s="509">
        <v>488</v>
      </c>
      <c r="D25" s="526">
        <v>252</v>
      </c>
      <c r="E25" s="526">
        <v>51</v>
      </c>
      <c r="F25" s="526">
        <v>4353</v>
      </c>
      <c r="G25" s="526">
        <v>69</v>
      </c>
      <c r="H25" s="526">
        <v>298</v>
      </c>
      <c r="I25" s="526">
        <v>26</v>
      </c>
      <c r="J25" s="526">
        <v>905</v>
      </c>
      <c r="K25" s="513">
        <v>95</v>
      </c>
      <c r="L25" s="586">
        <v>6537</v>
      </c>
      <c r="M25" s="532"/>
      <c r="N25" s="85"/>
      <c r="O25" s="508">
        <v>5778</v>
      </c>
      <c r="P25" s="509">
        <v>1390</v>
      </c>
      <c r="Q25" s="509">
        <v>5537</v>
      </c>
      <c r="R25" s="509">
        <v>5363</v>
      </c>
      <c r="S25" s="83" t="e">
        <f>IF(ABS(#REF!)&gt;8%,Q25-R25,1)</f>
        <v>#REF!</v>
      </c>
    </row>
    <row r="26" spans="1:19" ht="15" customHeight="1" x14ac:dyDescent="0.2">
      <c r="A26" s="612" t="s">
        <v>157</v>
      </c>
      <c r="B26" s="613" t="s">
        <v>14</v>
      </c>
      <c r="C26" s="509">
        <v>1022</v>
      </c>
      <c r="D26" s="526">
        <v>532</v>
      </c>
      <c r="E26" s="526">
        <v>15908</v>
      </c>
      <c r="F26" s="526">
        <v>18366</v>
      </c>
      <c r="G26" s="526">
        <v>265</v>
      </c>
      <c r="H26" s="526">
        <v>2077</v>
      </c>
      <c r="I26" s="526">
        <v>893</v>
      </c>
      <c r="J26" s="582">
        <v>1175</v>
      </c>
      <c r="K26" s="513">
        <v>78</v>
      </c>
      <c r="L26" s="586">
        <v>40316</v>
      </c>
      <c r="M26" s="532"/>
      <c r="N26" s="85"/>
      <c r="O26" s="508">
        <v>37625</v>
      </c>
      <c r="P26" s="509">
        <v>4238</v>
      </c>
      <c r="Q26" s="509">
        <v>39063</v>
      </c>
      <c r="R26" s="509">
        <v>37733</v>
      </c>
      <c r="S26" s="83" t="e">
        <f>IF(ABS(#REF!)&gt;8%,Q26-R26,1)</f>
        <v>#REF!</v>
      </c>
    </row>
    <row r="27" spans="1:19" ht="15" customHeight="1" x14ac:dyDescent="0.2">
      <c r="A27" s="612" t="s">
        <v>217</v>
      </c>
      <c r="B27" s="613" t="s">
        <v>44</v>
      </c>
      <c r="C27" s="509">
        <v>973</v>
      </c>
      <c r="D27" s="509">
        <v>511</v>
      </c>
      <c r="E27" s="509">
        <v>15903</v>
      </c>
      <c r="F27" s="509">
        <v>18165</v>
      </c>
      <c r="G27" s="509">
        <v>263</v>
      </c>
      <c r="H27" s="509">
        <v>2032</v>
      </c>
      <c r="I27" s="509">
        <v>888</v>
      </c>
      <c r="J27" s="509">
        <v>1167</v>
      </c>
      <c r="K27" s="513">
        <v>67</v>
      </c>
      <c r="L27" s="586">
        <v>39969</v>
      </c>
      <c r="M27" s="532"/>
      <c r="N27" s="85"/>
      <c r="O27" s="508"/>
      <c r="P27" s="509">
        <v>4100</v>
      </c>
      <c r="Q27" s="509">
        <v>38735</v>
      </c>
      <c r="R27" s="509">
        <v>37365</v>
      </c>
      <c r="S27" s="83" t="e">
        <f>IF(ABS(#REF!)&gt;8%,Q27-R27,1)</f>
        <v>#REF!</v>
      </c>
    </row>
    <row r="28" spans="1:19" ht="15" customHeight="1" x14ac:dyDescent="0.2">
      <c r="A28" s="623" t="s">
        <v>398</v>
      </c>
      <c r="B28" s="613" t="s">
        <v>399</v>
      </c>
      <c r="C28" s="509">
        <v>72</v>
      </c>
      <c r="D28" s="509">
        <v>35</v>
      </c>
      <c r="E28" s="509">
        <v>1665</v>
      </c>
      <c r="F28" s="509">
        <v>0</v>
      </c>
      <c r="G28" s="509">
        <v>28</v>
      </c>
      <c r="H28" s="509">
        <v>584</v>
      </c>
      <c r="I28" s="509">
        <v>2</v>
      </c>
      <c r="J28" s="509">
        <v>48</v>
      </c>
      <c r="K28" s="513">
        <v>-47</v>
      </c>
      <c r="L28" s="586">
        <v>2387</v>
      </c>
      <c r="M28" s="532"/>
      <c r="N28" s="85"/>
      <c r="O28" s="508"/>
      <c r="P28" s="658">
        <v>34</v>
      </c>
      <c r="Q28" s="509">
        <v>2386</v>
      </c>
      <c r="R28" s="509">
        <v>1758</v>
      </c>
      <c r="S28" s="83" t="e">
        <f>IF(ABS(#REF!)&gt;8%,Q28-R28,1)</f>
        <v>#REF!</v>
      </c>
    </row>
    <row r="29" spans="1:19" ht="15" customHeight="1" x14ac:dyDescent="0.2">
      <c r="A29" s="612" t="s">
        <v>158</v>
      </c>
      <c r="B29" s="613" t="s">
        <v>17</v>
      </c>
      <c r="C29" s="509">
        <v>511</v>
      </c>
      <c r="D29" s="526">
        <v>247</v>
      </c>
      <c r="E29" s="526">
        <v>10</v>
      </c>
      <c r="F29" s="526">
        <v>1469</v>
      </c>
      <c r="G29" s="526">
        <v>27</v>
      </c>
      <c r="H29" s="526">
        <v>453</v>
      </c>
      <c r="I29" s="526">
        <v>1</v>
      </c>
      <c r="J29" s="526">
        <v>281</v>
      </c>
      <c r="K29" s="513">
        <v>93</v>
      </c>
      <c r="L29" s="586">
        <v>3092</v>
      </c>
      <c r="M29" s="532"/>
      <c r="N29" s="85"/>
      <c r="O29" s="508">
        <v>2870</v>
      </c>
      <c r="P29" s="509">
        <v>1394</v>
      </c>
      <c r="Q29" s="509">
        <v>2718</v>
      </c>
      <c r="R29" s="509">
        <v>2511</v>
      </c>
      <c r="S29" s="83" t="e">
        <f>IF(ABS(#REF!)&gt;8%,Q29-R29,1)</f>
        <v>#REF!</v>
      </c>
    </row>
    <row r="30" spans="1:19" ht="15" customHeight="1" x14ac:dyDescent="0.2">
      <c r="A30" s="612" t="s">
        <v>222</v>
      </c>
      <c r="B30" s="613" t="s">
        <v>164</v>
      </c>
      <c r="C30" s="509">
        <v>28</v>
      </c>
      <c r="D30" s="526">
        <v>13</v>
      </c>
      <c r="E30" s="526">
        <v>1</v>
      </c>
      <c r="F30" s="526">
        <v>215</v>
      </c>
      <c r="G30" s="526">
        <v>0</v>
      </c>
      <c r="H30" s="526">
        <v>50</v>
      </c>
      <c r="I30" s="526">
        <v>0</v>
      </c>
      <c r="J30" s="526">
        <v>41</v>
      </c>
      <c r="K30" s="513">
        <v>7</v>
      </c>
      <c r="L30" s="586">
        <v>355</v>
      </c>
      <c r="M30" s="532"/>
      <c r="N30" s="85"/>
      <c r="O30" s="508"/>
      <c r="P30" s="509">
        <v>136</v>
      </c>
      <c r="Q30" s="509">
        <v>307</v>
      </c>
      <c r="R30" s="509">
        <v>176</v>
      </c>
      <c r="S30" s="83" t="e">
        <f>IF(ABS(#REF!)&gt;8%,Q30-R30,1)</f>
        <v>#REF!</v>
      </c>
    </row>
    <row r="31" spans="1:19" ht="16.5" customHeight="1" x14ac:dyDescent="0.2">
      <c r="A31" s="612" t="s">
        <v>224</v>
      </c>
      <c r="B31" s="615" t="s">
        <v>119</v>
      </c>
      <c r="C31" s="509">
        <v>128</v>
      </c>
      <c r="D31" s="526">
        <v>48</v>
      </c>
      <c r="E31" s="526">
        <v>0</v>
      </c>
      <c r="F31" s="526">
        <v>64</v>
      </c>
      <c r="G31" s="526">
        <v>2</v>
      </c>
      <c r="H31" s="526">
        <v>69</v>
      </c>
      <c r="I31" s="526">
        <v>0</v>
      </c>
      <c r="J31" s="526">
        <v>30</v>
      </c>
      <c r="K31" s="513">
        <v>-1</v>
      </c>
      <c r="L31" s="581">
        <v>340</v>
      </c>
      <c r="M31" s="532"/>
      <c r="N31" s="85"/>
      <c r="O31" s="508">
        <v>332</v>
      </c>
      <c r="P31" s="509">
        <v>268</v>
      </c>
      <c r="Q31" s="509">
        <v>311</v>
      </c>
      <c r="R31" s="509">
        <v>273</v>
      </c>
      <c r="S31" s="83" t="e">
        <f>IF(ABS(#REF!)&gt;8%,Q31-R31,1)</f>
        <v>#REF!</v>
      </c>
    </row>
    <row r="32" spans="1:19" ht="15" customHeight="1" x14ac:dyDescent="0.2">
      <c r="A32" s="624" t="s">
        <v>175</v>
      </c>
      <c r="B32" s="625" t="s">
        <v>343</v>
      </c>
      <c r="C32" s="576">
        <v>32122</v>
      </c>
      <c r="D32" s="576">
        <v>16429</v>
      </c>
      <c r="E32" s="576">
        <v>1094</v>
      </c>
      <c r="F32" s="576">
        <v>2682</v>
      </c>
      <c r="G32" s="576">
        <v>15657</v>
      </c>
      <c r="H32" s="576">
        <v>23441</v>
      </c>
      <c r="I32" s="576">
        <v>11601</v>
      </c>
      <c r="J32" s="576">
        <v>26685</v>
      </c>
      <c r="K32" s="576">
        <v>-39191</v>
      </c>
      <c r="L32" s="578">
        <v>90520</v>
      </c>
      <c r="M32" s="532"/>
      <c r="N32" s="85"/>
      <c r="O32" s="659">
        <v>26643</v>
      </c>
      <c r="P32" s="626">
        <v>23145</v>
      </c>
      <c r="Q32" s="626">
        <v>103026</v>
      </c>
      <c r="R32" s="621">
        <v>92504</v>
      </c>
      <c r="S32" s="83" t="e">
        <f>IF(ABS(#REF!)&gt;8%,Q32-R32,1)</f>
        <v>#REF!</v>
      </c>
    </row>
    <row r="33" spans="1:19" ht="15" customHeight="1" x14ac:dyDescent="0.2">
      <c r="A33" s="612" t="s">
        <v>225</v>
      </c>
      <c r="B33" s="613" t="s">
        <v>124</v>
      </c>
      <c r="C33" s="521">
        <v>16490</v>
      </c>
      <c r="D33" s="614">
        <v>7806</v>
      </c>
      <c r="E33" s="614">
        <v>179</v>
      </c>
      <c r="F33" s="614">
        <v>13</v>
      </c>
      <c r="G33" s="614">
        <v>6863</v>
      </c>
      <c r="H33" s="614">
        <v>4150</v>
      </c>
      <c r="I33" s="614">
        <v>1755</v>
      </c>
      <c r="J33" s="614">
        <v>7224</v>
      </c>
      <c r="K33" s="549">
        <v>-23516</v>
      </c>
      <c r="L33" s="581">
        <v>20964</v>
      </c>
      <c r="M33" s="532"/>
      <c r="N33" s="85"/>
      <c r="O33" s="508"/>
      <c r="P33" s="949">
        <v>3796</v>
      </c>
      <c r="Q33" s="526">
        <v>37256</v>
      </c>
      <c r="R33" s="526">
        <v>34264</v>
      </c>
      <c r="S33" s="83" t="e">
        <f>IF(ABS(#REF!)&gt;8%,Q33-R33,1)</f>
        <v>#REF!</v>
      </c>
    </row>
    <row r="34" spans="1:19" ht="15" customHeight="1" x14ac:dyDescent="0.2">
      <c r="A34" s="612" t="s">
        <v>226</v>
      </c>
      <c r="B34" s="613" t="s">
        <v>37</v>
      </c>
      <c r="C34" s="521">
        <v>14631</v>
      </c>
      <c r="D34" s="614">
        <v>8126</v>
      </c>
      <c r="E34" s="614">
        <v>915</v>
      </c>
      <c r="F34" s="614">
        <v>2667</v>
      </c>
      <c r="G34" s="614">
        <v>6861</v>
      </c>
      <c r="H34" s="614">
        <v>12431</v>
      </c>
      <c r="I34" s="614">
        <v>1753</v>
      </c>
      <c r="J34" s="614">
        <v>16115</v>
      </c>
      <c r="K34" s="549">
        <v>-14442</v>
      </c>
      <c r="L34" s="581">
        <v>49057</v>
      </c>
      <c r="M34" s="532"/>
      <c r="N34" s="532"/>
      <c r="O34" s="508"/>
      <c r="P34" s="526">
        <v>15449</v>
      </c>
      <c r="Q34" s="526">
        <v>47384</v>
      </c>
      <c r="R34" s="526">
        <v>41620</v>
      </c>
      <c r="S34" s="83" t="e">
        <f>IF(ABS(#REF!)&gt;8%,Q34-R34,1)</f>
        <v>#REF!</v>
      </c>
    </row>
    <row r="35" spans="1:19" ht="15" customHeight="1" x14ac:dyDescent="0.2">
      <c r="A35" s="612" t="s">
        <v>227</v>
      </c>
      <c r="B35" s="613" t="s">
        <v>38</v>
      </c>
      <c r="C35" s="509">
        <v>1001</v>
      </c>
      <c r="D35" s="526">
        <v>497</v>
      </c>
      <c r="E35" s="526">
        <v>0</v>
      </c>
      <c r="F35" s="526">
        <v>2</v>
      </c>
      <c r="G35" s="526">
        <v>1933</v>
      </c>
      <c r="H35" s="526">
        <v>6860</v>
      </c>
      <c r="I35" s="526">
        <v>8093</v>
      </c>
      <c r="J35" s="526">
        <v>3346</v>
      </c>
      <c r="K35" s="513">
        <v>-1233</v>
      </c>
      <c r="L35" s="581">
        <v>20499</v>
      </c>
      <c r="M35" s="532"/>
      <c r="N35" s="532"/>
      <c r="O35" s="508"/>
      <c r="P35" s="526">
        <v>3900</v>
      </c>
      <c r="Q35" s="526">
        <v>18386</v>
      </c>
      <c r="R35" s="526">
        <v>16621</v>
      </c>
      <c r="S35" s="83" t="e">
        <f>IF(ABS(#REF!)&gt;8%,Q35-R35,1)</f>
        <v>#REF!</v>
      </c>
    </row>
    <row r="36" spans="1:19" ht="15" customHeight="1" x14ac:dyDescent="0.2">
      <c r="A36" s="627" t="s">
        <v>293</v>
      </c>
      <c r="B36" s="628" t="s">
        <v>284</v>
      </c>
      <c r="C36" s="386">
        <v>0</v>
      </c>
      <c r="D36" s="386">
        <v>5491</v>
      </c>
      <c r="E36" s="386">
        <v>0</v>
      </c>
      <c r="F36" s="386">
        <v>1046</v>
      </c>
      <c r="G36" s="386">
        <v>0</v>
      </c>
      <c r="H36" s="386">
        <v>68</v>
      </c>
      <c r="I36" s="386">
        <v>48</v>
      </c>
      <c r="J36" s="386">
        <v>1192</v>
      </c>
      <c r="K36" s="387">
        <v>58</v>
      </c>
      <c r="L36" s="592">
        <v>7903</v>
      </c>
      <c r="M36" s="532"/>
      <c r="N36" s="532"/>
      <c r="O36" s="508"/>
      <c r="P36" s="526">
        <v>6854</v>
      </c>
      <c r="Q36" s="526">
        <v>6653</v>
      </c>
      <c r="R36" s="526">
        <v>207</v>
      </c>
      <c r="S36" s="83" t="e">
        <f>IF(ABS(#REF!)&gt;8%,Q36-R36,1)</f>
        <v>#REF!</v>
      </c>
    </row>
    <row r="37" spans="1:19" s="662" customFormat="1" ht="15" customHeight="1" thickBot="1" x14ac:dyDescent="0.25">
      <c r="A37" s="639" t="s">
        <v>125</v>
      </c>
      <c r="B37" s="640" t="s">
        <v>148</v>
      </c>
      <c r="C37" s="641">
        <v>123546</v>
      </c>
      <c r="D37" s="641">
        <v>66295</v>
      </c>
      <c r="E37" s="641">
        <v>85710</v>
      </c>
      <c r="F37" s="641">
        <v>32109</v>
      </c>
      <c r="G37" s="641">
        <v>66110</v>
      </c>
      <c r="H37" s="641">
        <v>52795</v>
      </c>
      <c r="I37" s="641">
        <v>15603</v>
      </c>
      <c r="J37" s="641">
        <v>139968</v>
      </c>
      <c r="K37" s="642">
        <v>1</v>
      </c>
      <c r="L37" s="643">
        <v>582137</v>
      </c>
      <c r="M37" s="532"/>
      <c r="N37" s="532"/>
      <c r="O37" s="629">
        <v>420933</v>
      </c>
      <c r="P37" s="660">
        <v>326638</v>
      </c>
      <c r="Q37" s="630">
        <v>442169</v>
      </c>
      <c r="R37" s="631">
        <v>406726</v>
      </c>
      <c r="S37" s="661" t="e">
        <f>IF(ABS(#REF!)&gt;8%,Q37-R37,1)</f>
        <v>#REF!</v>
      </c>
    </row>
    <row r="38" spans="1:19" ht="20.25" customHeight="1" x14ac:dyDescent="0.2">
      <c r="A38" s="644" t="s">
        <v>245</v>
      </c>
      <c r="B38" s="645" t="s">
        <v>154</v>
      </c>
      <c r="C38" s="646"/>
      <c r="D38" s="646"/>
      <c r="E38" s="646"/>
      <c r="F38" s="646"/>
      <c r="G38" s="646"/>
      <c r="H38" s="646"/>
      <c r="I38" s="646"/>
      <c r="J38" s="646"/>
      <c r="K38" s="647"/>
      <c r="L38" s="648">
        <v>139968</v>
      </c>
      <c r="M38" s="532"/>
      <c r="N38" s="532"/>
      <c r="O38" s="85"/>
      <c r="P38" s="85"/>
      <c r="Q38" s="532"/>
      <c r="R38" s="532"/>
    </row>
    <row r="39" spans="1:19" ht="24" customHeight="1" x14ac:dyDescent="0.2">
      <c r="A39" s="632" t="s">
        <v>283</v>
      </c>
      <c r="B39" s="635" t="s">
        <v>295</v>
      </c>
      <c r="C39" s="633"/>
      <c r="D39" s="633"/>
      <c r="E39" s="633"/>
      <c r="F39" s="633"/>
      <c r="G39" s="633"/>
      <c r="H39" s="633"/>
      <c r="I39" s="633"/>
      <c r="J39" s="633"/>
      <c r="K39" s="634"/>
      <c r="L39" s="649">
        <v>1</v>
      </c>
      <c r="M39" s="532"/>
      <c r="N39" s="532"/>
      <c r="O39" s="532"/>
      <c r="P39" s="532"/>
      <c r="Q39" s="532"/>
      <c r="R39" s="532"/>
    </row>
    <row r="40" spans="1:19" ht="35.25" customHeight="1" x14ac:dyDescent="0.2">
      <c r="A40" s="632" t="s">
        <v>241</v>
      </c>
      <c r="B40" s="636" t="s">
        <v>168</v>
      </c>
      <c r="C40" s="633"/>
      <c r="D40" s="633"/>
      <c r="E40" s="633"/>
      <c r="F40" s="633"/>
      <c r="G40" s="633"/>
      <c r="H40" s="633"/>
      <c r="I40" s="633"/>
      <c r="J40" s="633"/>
      <c r="K40" s="634"/>
      <c r="L40" s="650">
        <v>8089</v>
      </c>
      <c r="M40" s="532"/>
      <c r="N40" s="532"/>
      <c r="O40" s="532"/>
      <c r="P40" s="532"/>
      <c r="Q40" s="532"/>
      <c r="R40" s="532"/>
    </row>
    <row r="41" spans="1:19" s="82" customFormat="1" ht="22.5" customHeight="1" thickBot="1" x14ac:dyDescent="0.25">
      <c r="A41" s="637" t="s">
        <v>246</v>
      </c>
      <c r="B41" s="638" t="s">
        <v>351</v>
      </c>
      <c r="C41" s="651"/>
      <c r="D41" s="652"/>
      <c r="E41" s="653"/>
      <c r="F41" s="653"/>
      <c r="G41" s="653"/>
      <c r="H41" s="653"/>
      <c r="I41" s="653"/>
      <c r="J41" s="653"/>
      <c r="K41" s="654"/>
      <c r="L41" s="655">
        <v>450257</v>
      </c>
      <c r="M41" s="532"/>
      <c r="N41" s="532"/>
      <c r="O41" s="532"/>
      <c r="P41" s="532"/>
      <c r="Q41" s="532"/>
      <c r="R41" s="532"/>
    </row>
    <row r="42" spans="1:19" ht="15" customHeight="1" x14ac:dyDescent="0.2">
      <c r="L42" s="82"/>
      <c r="M42" s="83"/>
      <c r="R42" s="85"/>
    </row>
  </sheetData>
  <sheetProtection algorithmName="SHA-512" hashValue="0/jKzsKDe5eKb+5YEXglf8MaYspHyRp1l7Vl7hCMKM7BURzGA8tYEc4gUuEVwNxt1o+cfWwdArsPzOdZ6zNAcQ==" saltValue="3vcOF3VED2cTjxSbDKotZw==" spinCount="100000" sheet="1" objects="1" scenarios="1"/>
  <mergeCells count="3">
    <mergeCell ref="P4:P5"/>
    <mergeCell ref="A2:A6"/>
    <mergeCell ref="Q2:R2"/>
  </mergeCells>
  <phoneticPr fontId="0" type="noConversion"/>
  <conditionalFormatting sqref="C11:K11">
    <cfRule type="expression" dxfId="109" priority="15" stopIfTrue="1">
      <formula>IF(AND(C$11&gt;C$10),SUM(C$10-C$11)&lt;-0.1)</formula>
    </cfRule>
  </conditionalFormatting>
  <conditionalFormatting sqref="C13:K13">
    <cfRule type="expression" dxfId="108" priority="16" stopIfTrue="1">
      <formula>IF(AND(C$13&gt;C$12),SUM(C$12-C$13)&lt;-0.1)</formula>
    </cfRule>
  </conditionalFormatting>
  <conditionalFormatting sqref="C22:K24">
    <cfRule type="expression" dxfId="107" priority="18" stopIfTrue="1">
      <formula>IF(AND(SUM(C$22:C$24)&gt;C$21),SUM(C$21-C$22-C$23-C$24)&lt;-0.1)</formula>
    </cfRule>
  </conditionalFormatting>
  <conditionalFormatting sqref="C28:K28">
    <cfRule type="expression" dxfId="106" priority="19" stopIfTrue="1">
      <formula>IF(AND(C28&gt;C27),"sant","falskt")</formula>
    </cfRule>
  </conditionalFormatting>
  <conditionalFormatting sqref="C9:K9">
    <cfRule type="expression" dxfId="105" priority="14" stopIfTrue="1">
      <formula>IF(AND(C$9&gt;C$8),SUM(C$8-C$9)&lt;-0.1)</formula>
    </cfRule>
  </conditionalFormatting>
  <conditionalFormatting sqref="C27:K27">
    <cfRule type="expression" dxfId="104" priority="12" stopIfTrue="1">
      <formula>IF(AND(C$27&gt;C$26),SUM(C$26-C$27)&lt;-0.1)</formula>
    </cfRule>
  </conditionalFormatting>
  <conditionalFormatting sqref="C30:K30">
    <cfRule type="expression" dxfId="103" priority="11" stopIfTrue="1">
      <formula>IF(AND(C$30&gt;C$29),SUM(C$29-C$30)&lt;-0.1)</formula>
    </cfRule>
  </conditionalFormatting>
  <conditionalFormatting sqref="L8:L19">
    <cfRule type="cellIs" dxfId="102" priority="10" stopIfTrue="1" operator="lessThan">
      <formula>-1</formula>
    </cfRule>
  </conditionalFormatting>
  <conditionalFormatting sqref="O8:R19">
    <cfRule type="expression" dxfId="101" priority="9" stopIfTrue="1">
      <formula>IF(AND(O$13&gt;O$12),SUM(O$12-O$13)&lt;-0.1)</formula>
    </cfRule>
  </conditionalFormatting>
  <conditionalFormatting sqref="O8:R19">
    <cfRule type="cellIs" dxfId="100" priority="8" stopIfTrue="1" operator="lessThan">
      <formula>-1</formula>
    </cfRule>
  </conditionalFormatting>
  <conditionalFormatting sqref="L21:L31">
    <cfRule type="expression" dxfId="99" priority="7" stopIfTrue="1">
      <formula>IF(AND(L$13&gt;L$12),SUM(L$12-L$13)&lt;-0.1)</formula>
    </cfRule>
  </conditionalFormatting>
  <conditionalFormatting sqref="L21:L31">
    <cfRule type="cellIs" dxfId="98" priority="6" stopIfTrue="1" operator="lessThan">
      <formula>-1</formula>
    </cfRule>
  </conditionalFormatting>
  <conditionalFormatting sqref="L33:L36">
    <cfRule type="expression" dxfId="97" priority="5" stopIfTrue="1">
      <formula>IF(AND(SUM(L$22:L$24)&gt;L$21),SUM(L$21-L$22-L$23-L$24)&lt;-0.1)</formula>
    </cfRule>
  </conditionalFormatting>
  <conditionalFormatting sqref="L33:L36">
    <cfRule type="cellIs" dxfId="96" priority="4" stopIfTrue="1" operator="lessThan">
      <formula>-1</formula>
    </cfRule>
  </conditionalFormatting>
  <conditionalFormatting sqref="O21:R27 O29:R31 O28 Q28:R28">
    <cfRule type="expression" dxfId="95" priority="3" stopIfTrue="1">
      <formula>IF(AND(SUM(O$22:O$24)&gt;O$21),SUM(O$21-O$22-O$23-O$24)&lt;-0.1)</formula>
    </cfRule>
  </conditionalFormatting>
  <conditionalFormatting sqref="O21:R27 O29:R31 O28 Q28:R28">
    <cfRule type="cellIs" dxfId="94" priority="2" stopIfTrue="1" operator="lessThan">
      <formula>-1</formula>
    </cfRule>
  </conditionalFormatting>
  <conditionalFormatting sqref="O34:R36 O33 Q33:R33">
    <cfRule type="cellIs" dxfId="93" priority="1" stopIfTrue="1" operator="lessThan">
      <formula>-1</formula>
    </cfRule>
  </conditionalFormatting>
  <dataValidations count="1">
    <dataValidation type="decimal" allowBlank="1" showErrorMessage="1" error="Endast tal får anges!" sqref="L7:L41 C7:K37 M7:M42 N7:Q37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  <ignoredErrors>
    <ignoredError sqref="F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O49"/>
  <sheetViews>
    <sheetView zoomScaleNormal="100" workbookViewId="0"/>
  </sheetViews>
  <sheetFormatPr defaultColWidth="0" defaultRowHeight="12.75" zeroHeight="1" x14ac:dyDescent="0.2"/>
  <cols>
    <col min="1" max="1" width="10.28515625" style="97" customWidth="1"/>
    <col min="2" max="2" width="46.7109375" style="97" customWidth="1"/>
    <col min="3" max="6" width="13.7109375" style="97" customWidth="1"/>
    <col min="7" max="7" width="36.28515625" style="98" customWidth="1"/>
    <col min="8" max="9" width="0" style="97" hidden="1" customWidth="1"/>
    <col min="10" max="10" width="19.28515625" style="97" hidden="1" customWidth="1"/>
    <col min="11" max="16384" width="0" style="97" hidden="1"/>
  </cols>
  <sheetData>
    <row r="1" spans="1:7" ht="24.75" customHeight="1" thickBot="1" x14ac:dyDescent="0.35">
      <c r="A1" s="2" t="s">
        <v>300</v>
      </c>
      <c r="B1" s="2"/>
      <c r="C1" s="2"/>
      <c r="D1" s="2"/>
      <c r="E1" s="2"/>
      <c r="F1" s="2"/>
      <c r="G1" s="2"/>
    </row>
    <row r="2" spans="1:7" s="91" customFormat="1" ht="67.5" customHeight="1" x14ac:dyDescent="0.2">
      <c r="A2" s="219" t="s">
        <v>256</v>
      </c>
      <c r="B2" s="204" t="s">
        <v>33</v>
      </c>
      <c r="C2" s="205" t="s">
        <v>182</v>
      </c>
      <c r="D2" s="206" t="s">
        <v>101</v>
      </c>
      <c r="E2" s="206" t="s">
        <v>341</v>
      </c>
      <c r="F2" s="378" t="s">
        <v>358</v>
      </c>
      <c r="G2" s="96"/>
    </row>
    <row r="3" spans="1:7" s="91" customFormat="1" ht="15.75" customHeight="1" x14ac:dyDescent="0.2">
      <c r="A3" s="389" t="s">
        <v>247</v>
      </c>
      <c r="B3" s="31" t="s">
        <v>142</v>
      </c>
      <c r="C3" s="335">
        <v>3717</v>
      </c>
      <c r="D3" s="336">
        <v>9504</v>
      </c>
      <c r="E3" s="338">
        <v>1985</v>
      </c>
      <c r="F3" s="332">
        <v>115</v>
      </c>
      <c r="G3" s="187"/>
    </row>
    <row r="4" spans="1:7" s="91" customFormat="1" ht="15.75" customHeight="1" x14ac:dyDescent="0.2">
      <c r="A4" s="74" t="s">
        <v>184</v>
      </c>
      <c r="B4" s="15" t="s">
        <v>41</v>
      </c>
      <c r="C4" s="271">
        <v>142</v>
      </c>
      <c r="D4" s="260">
        <v>1205</v>
      </c>
      <c r="E4" s="358">
        <v>779</v>
      </c>
      <c r="F4" s="275">
        <v>25</v>
      </c>
      <c r="G4" s="188"/>
    </row>
    <row r="5" spans="1:7" s="192" customFormat="1" ht="15.75" customHeight="1" x14ac:dyDescent="0.2">
      <c r="A5" s="74" t="s">
        <v>146</v>
      </c>
      <c r="B5" s="15" t="s">
        <v>128</v>
      </c>
      <c r="C5" s="272">
        <v>0</v>
      </c>
      <c r="D5" s="273">
        <v>7</v>
      </c>
      <c r="E5" s="358">
        <v>0</v>
      </c>
      <c r="F5" s="275">
        <v>0</v>
      </c>
      <c r="G5" s="189"/>
    </row>
    <row r="6" spans="1:7" s="91" customFormat="1" ht="15.75" customHeight="1" x14ac:dyDescent="0.2">
      <c r="A6" s="74" t="s">
        <v>185</v>
      </c>
      <c r="B6" s="15" t="s">
        <v>2</v>
      </c>
      <c r="C6" s="271">
        <v>1980</v>
      </c>
      <c r="D6" s="260">
        <v>5690</v>
      </c>
      <c r="E6" s="358">
        <v>298</v>
      </c>
      <c r="F6" s="275">
        <v>49</v>
      </c>
      <c r="G6" s="188"/>
    </row>
    <row r="7" spans="1:7" s="192" customFormat="1" ht="15.75" customHeight="1" x14ac:dyDescent="0.2">
      <c r="A7" s="74" t="s">
        <v>192</v>
      </c>
      <c r="B7" s="15" t="s">
        <v>129</v>
      </c>
      <c r="C7" s="272">
        <v>839</v>
      </c>
      <c r="D7" s="273">
        <v>2469</v>
      </c>
      <c r="E7" s="358">
        <v>59</v>
      </c>
      <c r="F7" s="275">
        <v>27</v>
      </c>
      <c r="G7" s="188"/>
    </row>
    <row r="8" spans="1:7" s="91" customFormat="1" ht="15.75" customHeight="1" x14ac:dyDescent="0.2">
      <c r="A8" s="74" t="s">
        <v>186</v>
      </c>
      <c r="B8" s="15" t="s">
        <v>3</v>
      </c>
      <c r="C8" s="271">
        <v>168</v>
      </c>
      <c r="D8" s="260">
        <v>1543</v>
      </c>
      <c r="E8" s="358">
        <v>291</v>
      </c>
      <c r="F8" s="275">
        <v>13</v>
      </c>
      <c r="G8" s="188"/>
    </row>
    <row r="9" spans="1:7" s="192" customFormat="1" ht="15.75" customHeight="1" x14ac:dyDescent="0.2">
      <c r="A9" s="74" t="s">
        <v>196</v>
      </c>
      <c r="B9" s="15" t="s">
        <v>130</v>
      </c>
      <c r="C9" s="271">
        <v>71</v>
      </c>
      <c r="D9" s="260">
        <v>467</v>
      </c>
      <c r="E9" s="358">
        <v>11</v>
      </c>
      <c r="F9" s="275">
        <v>3</v>
      </c>
      <c r="G9" s="188"/>
    </row>
    <row r="10" spans="1:7" s="91" customFormat="1" ht="15.75" customHeight="1" x14ac:dyDescent="0.2">
      <c r="A10" s="74" t="s">
        <v>187</v>
      </c>
      <c r="B10" s="15" t="s">
        <v>4</v>
      </c>
      <c r="C10" s="271">
        <v>176</v>
      </c>
      <c r="D10" s="260">
        <v>254</v>
      </c>
      <c r="E10" s="358">
        <v>207</v>
      </c>
      <c r="F10" s="275">
        <v>2</v>
      </c>
      <c r="G10" s="188"/>
    </row>
    <row r="11" spans="1:7" s="91" customFormat="1" ht="15.75" customHeight="1" x14ac:dyDescent="0.2">
      <c r="A11" s="74" t="s">
        <v>188</v>
      </c>
      <c r="B11" s="15" t="s">
        <v>36</v>
      </c>
      <c r="C11" s="271">
        <v>1251</v>
      </c>
      <c r="D11" s="260">
        <v>800</v>
      </c>
      <c r="E11" s="358">
        <v>407</v>
      </c>
      <c r="F11" s="275">
        <v>23</v>
      </c>
      <c r="G11" s="188"/>
    </row>
    <row r="12" spans="1:7" s="192" customFormat="1" ht="15.75" customHeight="1" x14ac:dyDescent="0.2">
      <c r="A12" s="74" t="s">
        <v>203</v>
      </c>
      <c r="B12" s="15" t="s">
        <v>409</v>
      </c>
      <c r="C12" s="272">
        <v>492</v>
      </c>
      <c r="D12" s="273">
        <v>211</v>
      </c>
      <c r="E12" s="358">
        <v>141</v>
      </c>
      <c r="F12" s="275">
        <v>1</v>
      </c>
      <c r="G12" s="188"/>
    </row>
    <row r="13" spans="1:7" s="192" customFormat="1" ht="15.75" customHeight="1" x14ac:dyDescent="0.2">
      <c r="A13" s="74" t="s">
        <v>204</v>
      </c>
      <c r="B13" s="15" t="s">
        <v>43</v>
      </c>
      <c r="C13" s="272">
        <v>3</v>
      </c>
      <c r="D13" s="273">
        <v>38</v>
      </c>
      <c r="E13" s="358">
        <v>41</v>
      </c>
      <c r="F13" s="275">
        <v>0</v>
      </c>
      <c r="G13" s="188"/>
    </row>
    <row r="14" spans="1:7" s="91" customFormat="1" ht="15.75" customHeight="1" x14ac:dyDescent="0.2">
      <c r="A14" s="216" t="s">
        <v>209</v>
      </c>
      <c r="B14" s="15" t="s">
        <v>126</v>
      </c>
      <c r="C14" s="290">
        <v>0</v>
      </c>
      <c r="D14" s="260">
        <v>12</v>
      </c>
      <c r="E14" s="358">
        <v>3</v>
      </c>
      <c r="F14" s="275">
        <v>3</v>
      </c>
      <c r="G14" s="188"/>
    </row>
    <row r="15" spans="1:7" s="91" customFormat="1" ht="15.75" customHeight="1" x14ac:dyDescent="0.2">
      <c r="A15" s="390" t="s">
        <v>238</v>
      </c>
      <c r="B15" s="32" t="s">
        <v>140</v>
      </c>
      <c r="C15" s="337">
        <v>959</v>
      </c>
      <c r="D15" s="338">
        <v>529</v>
      </c>
      <c r="E15" s="338">
        <v>144</v>
      </c>
      <c r="F15" s="332">
        <v>97</v>
      </c>
      <c r="G15" s="96"/>
    </row>
    <row r="16" spans="1:7" s="91" customFormat="1" ht="15.75" customHeight="1" x14ac:dyDescent="0.2">
      <c r="A16" s="74" t="s">
        <v>73</v>
      </c>
      <c r="B16" s="42" t="s">
        <v>34</v>
      </c>
      <c r="C16" s="271">
        <v>36</v>
      </c>
      <c r="D16" s="260">
        <v>306</v>
      </c>
      <c r="E16" s="358">
        <v>28</v>
      </c>
      <c r="F16" s="275">
        <v>40</v>
      </c>
      <c r="G16" s="188"/>
    </row>
    <row r="17" spans="1:15" s="192" customFormat="1" ht="15.75" customHeight="1" x14ac:dyDescent="0.2">
      <c r="A17" s="74" t="s">
        <v>210</v>
      </c>
      <c r="B17" s="15" t="s">
        <v>136</v>
      </c>
      <c r="C17" s="272">
        <v>15</v>
      </c>
      <c r="D17" s="273">
        <v>166</v>
      </c>
      <c r="E17" s="358">
        <v>20</v>
      </c>
      <c r="F17" s="275">
        <v>18</v>
      </c>
      <c r="G17" s="190"/>
    </row>
    <row r="18" spans="1:15" s="193" customFormat="1" ht="15.75" customHeight="1" x14ac:dyDescent="0.2">
      <c r="A18" s="74" t="s">
        <v>211</v>
      </c>
      <c r="B18" s="15" t="s">
        <v>138</v>
      </c>
      <c r="C18" s="272">
        <v>2</v>
      </c>
      <c r="D18" s="273">
        <v>4</v>
      </c>
      <c r="E18" s="358">
        <v>5</v>
      </c>
      <c r="F18" s="275">
        <v>1</v>
      </c>
      <c r="G18" s="191"/>
    </row>
    <row r="19" spans="1:15" s="192" customFormat="1" ht="15.75" customHeight="1" x14ac:dyDescent="0.2">
      <c r="A19" s="74" t="s">
        <v>212</v>
      </c>
      <c r="B19" s="15" t="s">
        <v>137</v>
      </c>
      <c r="C19" s="272">
        <v>19</v>
      </c>
      <c r="D19" s="273">
        <v>70</v>
      </c>
      <c r="E19" s="358">
        <v>3</v>
      </c>
      <c r="F19" s="275">
        <v>18</v>
      </c>
      <c r="G19" s="191"/>
    </row>
    <row r="20" spans="1:15" s="91" customFormat="1" ht="15.75" customHeight="1" x14ac:dyDescent="0.2">
      <c r="A20" s="74" t="s">
        <v>156</v>
      </c>
      <c r="B20" s="15" t="s">
        <v>12</v>
      </c>
      <c r="C20" s="271">
        <v>26</v>
      </c>
      <c r="D20" s="260">
        <v>89</v>
      </c>
      <c r="E20" s="358">
        <v>49</v>
      </c>
      <c r="F20" s="275">
        <v>4</v>
      </c>
      <c r="G20" s="188"/>
    </row>
    <row r="21" spans="1:15" s="91" customFormat="1" ht="15.75" customHeight="1" x14ac:dyDescent="0.2">
      <c r="A21" s="74" t="s">
        <v>157</v>
      </c>
      <c r="B21" s="15" t="s">
        <v>14</v>
      </c>
      <c r="C21" s="271">
        <v>896</v>
      </c>
      <c r="D21" s="260">
        <v>109</v>
      </c>
      <c r="E21" s="358">
        <v>61</v>
      </c>
      <c r="F21" s="275">
        <v>50</v>
      </c>
      <c r="G21" s="188"/>
      <c r="K21" s="81"/>
      <c r="L21" s="81"/>
      <c r="M21" s="81"/>
      <c r="N21" s="81"/>
      <c r="O21" s="81"/>
    </row>
    <row r="22" spans="1:15" s="91" customFormat="1" ht="15.75" customHeight="1" x14ac:dyDescent="0.2">
      <c r="A22" s="74" t="s">
        <v>158</v>
      </c>
      <c r="B22" s="15" t="s">
        <v>127</v>
      </c>
      <c r="C22" s="271">
        <v>1</v>
      </c>
      <c r="D22" s="260">
        <v>20</v>
      </c>
      <c r="E22" s="358">
        <v>3</v>
      </c>
      <c r="F22" s="275">
        <v>3</v>
      </c>
      <c r="G22" s="188"/>
      <c r="K22" s="81"/>
      <c r="L22" s="81"/>
      <c r="M22" s="81"/>
      <c r="N22" s="81"/>
      <c r="O22" s="81"/>
    </row>
    <row r="23" spans="1:15" s="91" customFormat="1" ht="15.75" customHeight="1" x14ac:dyDescent="0.2">
      <c r="A23" s="74" t="s">
        <v>224</v>
      </c>
      <c r="B23" s="15" t="s">
        <v>119</v>
      </c>
      <c r="C23" s="271">
        <v>0</v>
      </c>
      <c r="D23" s="260">
        <v>5</v>
      </c>
      <c r="E23" s="358">
        <v>3</v>
      </c>
      <c r="F23" s="275">
        <v>0</v>
      </c>
      <c r="G23" s="188"/>
      <c r="K23" s="81"/>
      <c r="L23" s="81"/>
      <c r="M23" s="81"/>
      <c r="N23" s="81"/>
      <c r="O23" s="81"/>
    </row>
    <row r="24" spans="1:15" s="91" customFormat="1" ht="15.75" customHeight="1" x14ac:dyDescent="0.2">
      <c r="A24" s="55" t="s">
        <v>175</v>
      </c>
      <c r="B24" s="14" t="s">
        <v>324</v>
      </c>
      <c r="C24" s="339">
        <v>11840</v>
      </c>
      <c r="D24" s="340">
        <v>4549</v>
      </c>
      <c r="E24" s="356">
        <v>2214</v>
      </c>
      <c r="F24" s="379">
        <v>2565</v>
      </c>
      <c r="G24" s="188"/>
      <c r="K24" s="81"/>
      <c r="L24" s="81"/>
      <c r="M24" s="81"/>
      <c r="N24" s="81"/>
      <c r="O24" s="81"/>
    </row>
    <row r="25" spans="1:15" s="91" customFormat="1" ht="15.75" customHeight="1" x14ac:dyDescent="0.2">
      <c r="A25" s="38" t="s">
        <v>225</v>
      </c>
      <c r="B25" s="15" t="s">
        <v>124</v>
      </c>
      <c r="C25" s="271">
        <v>1935</v>
      </c>
      <c r="D25" s="260">
        <v>1401</v>
      </c>
      <c r="E25" s="358">
        <v>54</v>
      </c>
      <c r="F25" s="275">
        <v>13</v>
      </c>
      <c r="G25" s="188"/>
      <c r="K25" s="81"/>
      <c r="L25" s="81"/>
      <c r="M25" s="81"/>
      <c r="N25" s="81"/>
      <c r="O25" s="81"/>
    </row>
    <row r="26" spans="1:15" s="91" customFormat="1" ht="15.75" customHeight="1" x14ac:dyDescent="0.2">
      <c r="A26" s="72" t="s">
        <v>226</v>
      </c>
      <c r="B26" s="16" t="s">
        <v>37</v>
      </c>
      <c r="C26" s="276">
        <v>1432</v>
      </c>
      <c r="D26" s="262">
        <v>2920</v>
      </c>
      <c r="E26" s="359">
        <v>526</v>
      </c>
      <c r="F26" s="380">
        <v>73</v>
      </c>
      <c r="G26" s="188"/>
      <c r="K26" s="81"/>
      <c r="L26" s="81"/>
      <c r="M26" s="81"/>
      <c r="N26" s="81"/>
      <c r="O26" s="81"/>
    </row>
    <row r="27" spans="1:15" s="91" customFormat="1" ht="15.75" customHeight="1" x14ac:dyDescent="0.2">
      <c r="A27" s="72" t="s">
        <v>227</v>
      </c>
      <c r="B27" s="16" t="s">
        <v>38</v>
      </c>
      <c r="C27" s="272">
        <v>8473</v>
      </c>
      <c r="D27" s="273">
        <v>228</v>
      </c>
      <c r="E27" s="367">
        <v>1634</v>
      </c>
      <c r="F27" s="381">
        <v>2479</v>
      </c>
      <c r="G27" s="188"/>
      <c r="K27" s="81"/>
      <c r="L27" s="81"/>
      <c r="M27" s="81"/>
      <c r="N27" s="81"/>
      <c r="O27" s="81"/>
    </row>
    <row r="28" spans="1:15" s="91" customFormat="1" ht="15.75" customHeight="1" x14ac:dyDescent="0.2">
      <c r="A28" s="55" t="s">
        <v>293</v>
      </c>
      <c r="B28" s="14" t="s">
        <v>284</v>
      </c>
      <c r="C28" s="391">
        <v>0</v>
      </c>
      <c r="D28" s="261">
        <v>0</v>
      </c>
      <c r="E28" s="392">
        <v>0</v>
      </c>
      <c r="F28" s="393">
        <v>0</v>
      </c>
      <c r="G28" s="188"/>
      <c r="K28" s="81"/>
      <c r="L28" s="81"/>
      <c r="M28" s="81"/>
      <c r="N28" s="81"/>
      <c r="O28" s="81"/>
    </row>
    <row r="29" spans="1:15" s="91" customFormat="1" ht="15.75" customHeight="1" thickBot="1" x14ac:dyDescent="0.25">
      <c r="A29" s="388" t="s">
        <v>125</v>
      </c>
      <c r="B29" s="40" t="s">
        <v>147</v>
      </c>
      <c r="C29" s="341">
        <v>16516</v>
      </c>
      <c r="D29" s="341">
        <v>14582</v>
      </c>
      <c r="E29" s="357">
        <v>4343</v>
      </c>
      <c r="F29" s="382">
        <v>2777</v>
      </c>
      <c r="G29" s="96"/>
    </row>
    <row r="30" spans="1:15" s="91" customFormat="1" ht="12" x14ac:dyDescent="0.2">
      <c r="B30" s="95"/>
      <c r="C30" s="92"/>
      <c r="D30" s="92"/>
      <c r="E30" s="101"/>
      <c r="F30" s="101"/>
      <c r="G30" s="96"/>
    </row>
    <row r="31" spans="1:15" x14ac:dyDescent="0.2"/>
    <row r="32" spans="1:15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</sheetData>
  <sheetProtection algorithmName="SHA-512" hashValue="7Gq108Bkap8Bij+eZX8MbF5EqCyf55HdU430xhuYSYQUWkxprjkTsyQs8w4CAehwBNyulmDHVzXHUewZSjyYAA==" saltValue="wVPU4qFo2Rs/t6qyrejfIw==" spinCount="100000" sheet="1" objects="1" scenarios="1"/>
  <phoneticPr fontId="0" type="noConversion"/>
  <conditionalFormatting sqref="C4:F14 C16:F23 C25:F28">
    <cfRule type="cellIs" dxfId="92" priority="21" stopIfTrue="1" operator="lessThan">
      <formula>-1</formula>
    </cfRule>
  </conditionalFormatting>
  <conditionalFormatting sqref="C5:F5">
    <cfRule type="expression" dxfId="91" priority="22" stopIfTrue="1">
      <formula>IF(AND(C$5&gt;C$4),SUM(C$4-C$5)&lt;-0.1)</formula>
    </cfRule>
  </conditionalFormatting>
  <conditionalFormatting sqref="C7:F7">
    <cfRule type="expression" dxfId="90" priority="24" stopIfTrue="1">
      <formula>IF(AND(C$7&gt;C$6),SUM(C$6-C$7)&lt;-0.1)</formula>
    </cfRule>
  </conditionalFormatting>
  <conditionalFormatting sqref="C9:F9">
    <cfRule type="expression" dxfId="89" priority="26" stopIfTrue="1">
      <formula>IF(AND(C$9&gt;C$8),SUM(C$8-C$9)&lt;-0.1)</formula>
    </cfRule>
  </conditionalFormatting>
  <conditionalFormatting sqref="C12:F13">
    <cfRule type="expression" dxfId="88" priority="28" stopIfTrue="1">
      <formula>IF(AND(SUM(C$12:C$13)&gt;C$11),SUM(C$11-C$12-C$13)&lt;-0.1)</formula>
    </cfRule>
  </conditionalFormatting>
  <conditionalFormatting sqref="C17:F19">
    <cfRule type="expression" dxfId="87" priority="30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M34"/>
  <sheetViews>
    <sheetView zoomScaleNormal="100" workbookViewId="0"/>
  </sheetViews>
  <sheetFormatPr defaultColWidth="0" defaultRowHeight="12.75" zeroHeight="1" x14ac:dyDescent="0.2"/>
  <cols>
    <col min="1" max="1" width="13.85546875" style="97" customWidth="1"/>
    <col min="2" max="2" width="49.42578125" style="97" customWidth="1"/>
    <col min="3" max="3" width="11.7109375" style="97" customWidth="1"/>
    <col min="4" max="5" width="12.7109375" style="97" customWidth="1"/>
    <col min="6" max="7" width="11.7109375" style="97" customWidth="1"/>
    <col min="8" max="8" width="14.5703125" style="97" customWidth="1"/>
    <col min="9" max="9" width="3" style="120" customWidth="1"/>
    <col min="10" max="11" width="11.7109375" style="97" customWidth="1"/>
    <col min="12" max="12" width="38.28515625" style="194" customWidth="1"/>
    <col min="13" max="16384" width="27" style="97" hidden="1"/>
  </cols>
  <sheetData>
    <row r="1" spans="1:13" ht="24" customHeight="1" thickBot="1" x14ac:dyDescent="0.35">
      <c r="A1" s="2" t="s">
        <v>301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91" customFormat="1" ht="15" customHeight="1" x14ac:dyDescent="0.3">
      <c r="A2" s="959" t="s">
        <v>296</v>
      </c>
      <c r="B2" s="208" t="s">
        <v>33</v>
      </c>
      <c r="C2" s="209" t="s">
        <v>228</v>
      </c>
      <c r="D2" s="207" t="s">
        <v>396</v>
      </c>
      <c r="E2" s="210"/>
      <c r="F2" s="210"/>
      <c r="G2" s="315" t="s">
        <v>228</v>
      </c>
      <c r="H2" s="311" t="s">
        <v>396</v>
      </c>
      <c r="I2" s="102"/>
      <c r="J2" s="92"/>
    </row>
    <row r="3" spans="1:13" s="91" customFormat="1" ht="55.5" customHeight="1" x14ac:dyDescent="0.3">
      <c r="A3" s="961"/>
      <c r="B3" s="63"/>
      <c r="C3" s="64" t="s">
        <v>277</v>
      </c>
      <c r="D3" s="64" t="s">
        <v>263</v>
      </c>
      <c r="E3" s="65" t="s">
        <v>326</v>
      </c>
      <c r="F3" s="66" t="s">
        <v>395</v>
      </c>
      <c r="G3" s="314" t="s">
        <v>359</v>
      </c>
      <c r="H3" s="312" t="s">
        <v>360</v>
      </c>
      <c r="I3" s="102"/>
      <c r="J3" s="101"/>
    </row>
    <row r="4" spans="1:13" s="91" customFormat="1" ht="15" customHeight="1" x14ac:dyDescent="0.3">
      <c r="A4" s="293" t="s">
        <v>237</v>
      </c>
      <c r="B4" s="295" t="s">
        <v>142</v>
      </c>
      <c r="C4" s="342">
        <v>7066</v>
      </c>
      <c r="D4" s="342">
        <v>3627</v>
      </c>
      <c r="E4" s="336">
        <v>2046</v>
      </c>
      <c r="F4" s="343">
        <v>1385</v>
      </c>
      <c r="G4" s="343">
        <v>276</v>
      </c>
      <c r="H4" s="344">
        <v>273</v>
      </c>
      <c r="I4" s="102"/>
      <c r="J4" s="101"/>
    </row>
    <row r="5" spans="1:13" s="91" customFormat="1" ht="15" customHeight="1" x14ac:dyDescent="0.3">
      <c r="A5" s="38" t="s">
        <v>184</v>
      </c>
      <c r="B5" s="301" t="s">
        <v>41</v>
      </c>
      <c r="C5" s="271">
        <v>164</v>
      </c>
      <c r="D5" s="271">
        <v>47</v>
      </c>
      <c r="E5" s="271">
        <v>42</v>
      </c>
      <c r="F5" s="260">
        <v>75</v>
      </c>
      <c r="G5" s="264">
        <v>40</v>
      </c>
      <c r="H5" s="269">
        <v>40</v>
      </c>
      <c r="I5" s="102"/>
      <c r="J5" s="101" t="str">
        <f>IF(SUM(D5:F5)&gt;C5,"därav-kolumnerna D-F större totalkolumn C",IF(SUM(H5)&gt;G5,"därav-kolumn H större än totalkolumn G",""))</f>
        <v/>
      </c>
    </row>
    <row r="6" spans="1:13" s="192" customFormat="1" ht="15" customHeight="1" x14ac:dyDescent="0.3">
      <c r="A6" s="38" t="s">
        <v>146</v>
      </c>
      <c r="B6" s="301" t="s">
        <v>128</v>
      </c>
      <c r="C6" s="271">
        <v>0</v>
      </c>
      <c r="D6" s="271">
        <v>0</v>
      </c>
      <c r="E6" s="271">
        <v>0</v>
      </c>
      <c r="F6" s="271">
        <v>0</v>
      </c>
      <c r="G6" s="271">
        <v>0</v>
      </c>
      <c r="H6" s="269">
        <v>0</v>
      </c>
      <c r="I6" s="102"/>
      <c r="J6" s="101" t="str">
        <f>IF(SUM(D6:F6)&gt;C6,"därav-kolumnerna D-F större totalkolumn C",IF(SUM(H6)&gt;G6,"därav-kolumn H större än totalkolumn G",""))</f>
        <v/>
      </c>
    </row>
    <row r="7" spans="1:13" s="91" customFormat="1" ht="15" customHeight="1" x14ac:dyDescent="0.3">
      <c r="A7" s="38" t="s">
        <v>185</v>
      </c>
      <c r="B7" s="302" t="s">
        <v>2</v>
      </c>
      <c r="C7" s="271">
        <v>5116</v>
      </c>
      <c r="D7" s="271">
        <v>2848</v>
      </c>
      <c r="E7" s="271">
        <v>1641</v>
      </c>
      <c r="F7" s="260">
        <v>625</v>
      </c>
      <c r="G7" s="264">
        <v>205</v>
      </c>
      <c r="H7" s="269">
        <v>205</v>
      </c>
      <c r="I7" s="102"/>
      <c r="J7" s="101" t="str">
        <f t="shared" ref="J7:J23" si="0">IF(SUM(D7:F7)&gt;C7,"därav-kolumnerna D-F större totalkolumn C",IF(SUM(H7)&gt;G7,"därav-kolumn H större än totalkolumn G",""))</f>
        <v/>
      </c>
    </row>
    <row r="8" spans="1:13" s="192" customFormat="1" ht="15" customHeight="1" x14ac:dyDescent="0.3">
      <c r="A8" s="38" t="s">
        <v>192</v>
      </c>
      <c r="B8" s="302" t="s">
        <v>129</v>
      </c>
      <c r="C8" s="271">
        <v>1687</v>
      </c>
      <c r="D8" s="271">
        <v>1132</v>
      </c>
      <c r="E8" s="271">
        <v>457</v>
      </c>
      <c r="F8" s="271">
        <v>98</v>
      </c>
      <c r="G8" s="271">
        <v>0</v>
      </c>
      <c r="H8" s="269">
        <v>0</v>
      </c>
      <c r="I8" s="102"/>
      <c r="J8" s="101" t="str">
        <f t="shared" si="0"/>
        <v/>
      </c>
    </row>
    <row r="9" spans="1:13" s="91" customFormat="1" ht="15" customHeight="1" x14ac:dyDescent="0.3">
      <c r="A9" s="38" t="s">
        <v>186</v>
      </c>
      <c r="B9" s="302" t="s">
        <v>3</v>
      </c>
      <c r="C9" s="271">
        <v>792</v>
      </c>
      <c r="D9" s="271">
        <v>666</v>
      </c>
      <c r="E9" s="271">
        <v>25</v>
      </c>
      <c r="F9" s="260">
        <v>100</v>
      </c>
      <c r="G9" s="264">
        <v>22</v>
      </c>
      <c r="H9" s="269">
        <v>22</v>
      </c>
      <c r="I9" s="102"/>
      <c r="J9" s="101" t="str">
        <f t="shared" si="0"/>
        <v/>
      </c>
    </row>
    <row r="10" spans="1:13" s="192" customFormat="1" ht="15" customHeight="1" x14ac:dyDescent="0.3">
      <c r="A10" s="38" t="s">
        <v>196</v>
      </c>
      <c r="B10" s="302" t="s">
        <v>416</v>
      </c>
      <c r="C10" s="271">
        <v>390</v>
      </c>
      <c r="D10" s="271">
        <v>376</v>
      </c>
      <c r="E10" s="271">
        <v>1</v>
      </c>
      <c r="F10" s="271">
        <v>11</v>
      </c>
      <c r="G10" s="271">
        <v>0</v>
      </c>
      <c r="H10" s="271">
        <v>0</v>
      </c>
      <c r="I10" s="424"/>
      <c r="J10" s="101" t="str">
        <f t="shared" si="0"/>
        <v/>
      </c>
    </row>
    <row r="11" spans="1:13" s="91" customFormat="1" ht="15" customHeight="1" x14ac:dyDescent="0.3">
      <c r="A11" s="38" t="s">
        <v>187</v>
      </c>
      <c r="B11" s="301" t="s">
        <v>4</v>
      </c>
      <c r="C11" s="271">
        <v>167</v>
      </c>
      <c r="D11" s="271">
        <v>12</v>
      </c>
      <c r="E11" s="271">
        <v>117</v>
      </c>
      <c r="F11" s="260">
        <v>35</v>
      </c>
      <c r="G11" s="264">
        <v>3</v>
      </c>
      <c r="H11" s="269">
        <v>0</v>
      </c>
      <c r="I11" s="102"/>
      <c r="J11" s="101" t="str">
        <f t="shared" si="0"/>
        <v/>
      </c>
    </row>
    <row r="12" spans="1:13" s="91" customFormat="1" ht="15" customHeight="1" x14ac:dyDescent="0.3">
      <c r="A12" s="38" t="s">
        <v>188</v>
      </c>
      <c r="B12" s="302" t="s">
        <v>36</v>
      </c>
      <c r="C12" s="271">
        <v>827</v>
      </c>
      <c r="D12" s="271">
        <v>54</v>
      </c>
      <c r="E12" s="271">
        <v>221</v>
      </c>
      <c r="F12" s="260">
        <v>550</v>
      </c>
      <c r="G12" s="264">
        <v>6</v>
      </c>
      <c r="H12" s="269">
        <v>6</v>
      </c>
      <c r="I12" s="102"/>
      <c r="J12" s="101" t="str">
        <f t="shared" si="0"/>
        <v/>
      </c>
    </row>
    <row r="13" spans="1:13" s="192" customFormat="1" ht="15" customHeight="1" x14ac:dyDescent="0.3">
      <c r="A13" s="38" t="s">
        <v>203</v>
      </c>
      <c r="B13" s="15" t="s">
        <v>409</v>
      </c>
      <c r="C13" s="271">
        <v>262</v>
      </c>
      <c r="D13" s="271">
        <v>0</v>
      </c>
      <c r="E13" s="271">
        <v>50</v>
      </c>
      <c r="F13" s="271">
        <v>203</v>
      </c>
      <c r="G13" s="271">
        <v>6</v>
      </c>
      <c r="H13" s="269">
        <v>6</v>
      </c>
      <c r="I13" s="102"/>
      <c r="J13" s="101" t="str">
        <f t="shared" si="0"/>
        <v/>
      </c>
    </row>
    <row r="14" spans="1:13" s="192" customFormat="1" ht="15" customHeight="1" x14ac:dyDescent="0.3">
      <c r="A14" s="38" t="s">
        <v>204</v>
      </c>
      <c r="B14" s="301" t="s">
        <v>43</v>
      </c>
      <c r="C14" s="272">
        <v>0</v>
      </c>
      <c r="D14" s="272">
        <v>0</v>
      </c>
      <c r="E14" s="273">
        <v>0</v>
      </c>
      <c r="F14" s="274">
        <v>0</v>
      </c>
      <c r="G14" s="274">
        <v>0</v>
      </c>
      <c r="H14" s="275">
        <v>0</v>
      </c>
      <c r="I14" s="102"/>
      <c r="J14" s="101" t="str">
        <f t="shared" si="0"/>
        <v/>
      </c>
    </row>
    <row r="15" spans="1:13" s="91" customFormat="1" ht="15" customHeight="1" x14ac:dyDescent="0.3">
      <c r="A15" s="38" t="s">
        <v>238</v>
      </c>
      <c r="B15" s="296" t="s">
        <v>140</v>
      </c>
      <c r="C15" s="345">
        <v>1733</v>
      </c>
      <c r="D15" s="345">
        <v>1006</v>
      </c>
      <c r="E15" s="338">
        <v>0</v>
      </c>
      <c r="F15" s="346">
        <v>723</v>
      </c>
      <c r="G15" s="346">
        <v>18</v>
      </c>
      <c r="H15" s="331">
        <v>0</v>
      </c>
      <c r="I15" s="102"/>
      <c r="J15" s="101"/>
    </row>
    <row r="16" spans="1:13" s="91" customFormat="1" ht="15" customHeight="1" x14ac:dyDescent="0.3">
      <c r="A16" s="38" t="s">
        <v>73</v>
      </c>
      <c r="B16" s="302" t="s">
        <v>34</v>
      </c>
      <c r="C16" s="271">
        <v>44</v>
      </c>
      <c r="D16" s="271">
        <v>8</v>
      </c>
      <c r="E16" s="260">
        <v>0</v>
      </c>
      <c r="F16" s="264">
        <v>35</v>
      </c>
      <c r="G16" s="264">
        <v>0</v>
      </c>
      <c r="H16" s="269">
        <v>0</v>
      </c>
      <c r="I16" s="102"/>
      <c r="J16" s="101" t="str">
        <f t="shared" si="0"/>
        <v/>
      </c>
    </row>
    <row r="17" spans="1:12" s="91" customFormat="1" ht="15" customHeight="1" x14ac:dyDescent="0.3">
      <c r="A17" s="38" t="s">
        <v>156</v>
      </c>
      <c r="B17" s="301" t="s">
        <v>12</v>
      </c>
      <c r="C17" s="271">
        <v>41</v>
      </c>
      <c r="D17" s="271">
        <v>6</v>
      </c>
      <c r="E17" s="260">
        <v>0</v>
      </c>
      <c r="F17" s="264">
        <v>34</v>
      </c>
      <c r="G17" s="264">
        <v>0</v>
      </c>
      <c r="H17" s="269">
        <v>0</v>
      </c>
      <c r="I17" s="102"/>
      <c r="J17" s="101" t="str">
        <f t="shared" si="0"/>
        <v/>
      </c>
    </row>
    <row r="18" spans="1:12" s="91" customFormat="1" ht="15" customHeight="1" x14ac:dyDescent="0.3">
      <c r="A18" s="38" t="s">
        <v>157</v>
      </c>
      <c r="B18" s="302" t="s">
        <v>14</v>
      </c>
      <c r="C18" s="271">
        <v>1647</v>
      </c>
      <c r="D18" s="271">
        <v>992</v>
      </c>
      <c r="E18" s="260">
        <v>0</v>
      </c>
      <c r="F18" s="264">
        <v>653</v>
      </c>
      <c r="G18" s="264">
        <v>18</v>
      </c>
      <c r="H18" s="269">
        <v>0</v>
      </c>
      <c r="I18" s="102"/>
      <c r="J18" s="101" t="str">
        <f t="shared" si="0"/>
        <v/>
      </c>
    </row>
    <row r="19" spans="1:12" s="91" customFormat="1" ht="15" customHeight="1" x14ac:dyDescent="0.3">
      <c r="A19" s="38" t="s">
        <v>158</v>
      </c>
      <c r="B19" s="301" t="s">
        <v>127</v>
      </c>
      <c r="C19" s="271">
        <v>1</v>
      </c>
      <c r="D19" s="271">
        <v>0</v>
      </c>
      <c r="E19" s="260">
        <v>0</v>
      </c>
      <c r="F19" s="264">
        <v>1</v>
      </c>
      <c r="G19" s="264">
        <v>0</v>
      </c>
      <c r="H19" s="269">
        <v>0</v>
      </c>
      <c r="I19" s="102"/>
      <c r="J19" s="101" t="str">
        <f t="shared" si="0"/>
        <v/>
      </c>
      <c r="K19" s="81"/>
    </row>
    <row r="20" spans="1:12" s="91" customFormat="1" ht="15" customHeight="1" x14ac:dyDescent="0.3">
      <c r="A20" s="38" t="s">
        <v>175</v>
      </c>
      <c r="B20" s="297" t="s">
        <v>325</v>
      </c>
      <c r="C20" s="345">
        <v>13127</v>
      </c>
      <c r="D20" s="345">
        <v>10270</v>
      </c>
      <c r="E20" s="345">
        <v>1443</v>
      </c>
      <c r="F20" s="345">
        <v>1376</v>
      </c>
      <c r="G20" s="345">
        <v>366</v>
      </c>
      <c r="H20" s="332">
        <v>300</v>
      </c>
      <c r="I20" s="102"/>
      <c r="J20" s="101"/>
      <c r="K20" s="81"/>
    </row>
    <row r="21" spans="1:12" s="91" customFormat="1" ht="15" customHeight="1" x14ac:dyDescent="0.3">
      <c r="A21" s="38" t="s">
        <v>225</v>
      </c>
      <c r="B21" s="303" t="s">
        <v>124</v>
      </c>
      <c r="C21" s="271">
        <v>1748</v>
      </c>
      <c r="D21" s="271">
        <v>267</v>
      </c>
      <c r="E21" s="260">
        <v>1371</v>
      </c>
      <c r="F21" s="264">
        <v>112</v>
      </c>
      <c r="G21" s="264">
        <v>14</v>
      </c>
      <c r="H21" s="269">
        <v>0</v>
      </c>
      <c r="I21" s="102"/>
      <c r="J21" s="101"/>
      <c r="K21" s="81"/>
    </row>
    <row r="22" spans="1:12" s="91" customFormat="1" ht="15" customHeight="1" x14ac:dyDescent="0.3">
      <c r="A22" s="38" t="s">
        <v>226</v>
      </c>
      <c r="B22" s="303" t="s">
        <v>37</v>
      </c>
      <c r="C22" s="271">
        <v>1443</v>
      </c>
      <c r="D22" s="271">
        <v>370</v>
      </c>
      <c r="E22" s="260">
        <v>66</v>
      </c>
      <c r="F22" s="264">
        <v>1005</v>
      </c>
      <c r="G22" s="264">
        <v>347</v>
      </c>
      <c r="H22" s="269">
        <v>300</v>
      </c>
      <c r="I22" s="102"/>
      <c r="J22" s="101" t="str">
        <f t="shared" si="0"/>
        <v/>
      </c>
      <c r="K22" s="81"/>
    </row>
    <row r="23" spans="1:12" s="91" customFormat="1" ht="15" customHeight="1" x14ac:dyDescent="0.3">
      <c r="A23" s="38" t="s">
        <v>227</v>
      </c>
      <c r="B23" s="303" t="s">
        <v>38</v>
      </c>
      <c r="C23" s="276">
        <v>9936</v>
      </c>
      <c r="D23" s="276">
        <v>9633</v>
      </c>
      <c r="E23" s="262">
        <v>6</v>
      </c>
      <c r="F23" s="265">
        <v>259</v>
      </c>
      <c r="G23" s="265">
        <v>5</v>
      </c>
      <c r="H23" s="269">
        <v>0</v>
      </c>
      <c r="I23" s="102"/>
      <c r="J23" s="101" t="str">
        <f t="shared" si="0"/>
        <v/>
      </c>
      <c r="K23" s="81"/>
    </row>
    <row r="24" spans="1:12" s="91" customFormat="1" ht="15" customHeight="1" x14ac:dyDescent="0.3">
      <c r="A24" s="292" t="s">
        <v>248</v>
      </c>
      <c r="B24" s="298" t="s">
        <v>148</v>
      </c>
      <c r="C24" s="347">
        <v>21926</v>
      </c>
      <c r="D24" s="347">
        <v>14903</v>
      </c>
      <c r="E24" s="347">
        <v>3489</v>
      </c>
      <c r="F24" s="347">
        <v>3484</v>
      </c>
      <c r="G24" s="347">
        <v>660</v>
      </c>
      <c r="H24" s="348">
        <v>573</v>
      </c>
      <c r="I24" s="102"/>
      <c r="J24" s="101"/>
    </row>
    <row r="25" spans="1:12" s="192" customFormat="1" ht="15" customHeight="1" x14ac:dyDescent="0.3">
      <c r="A25" s="292" t="s">
        <v>249</v>
      </c>
      <c r="B25" s="299" t="s">
        <v>327</v>
      </c>
      <c r="C25" s="277"/>
      <c r="D25" s="268">
        <v>1095</v>
      </c>
      <c r="E25" s="225"/>
      <c r="F25" s="278"/>
      <c r="G25" s="279"/>
      <c r="H25" s="280"/>
      <c r="I25" s="102"/>
      <c r="J25" s="92"/>
      <c r="K25" s="91"/>
    </row>
    <row r="26" spans="1:12" s="192" customFormat="1" ht="15" customHeight="1" x14ac:dyDescent="0.3">
      <c r="A26" s="292" t="s">
        <v>250</v>
      </c>
      <c r="B26" s="300" t="s">
        <v>108</v>
      </c>
      <c r="C26" s="281"/>
      <c r="D26" s="282">
        <v>55</v>
      </c>
      <c r="E26" s="226"/>
      <c r="F26" s="283"/>
      <c r="G26" s="284"/>
      <c r="H26" s="285"/>
      <c r="I26" s="102"/>
      <c r="J26" s="92"/>
      <c r="K26" s="91"/>
    </row>
    <row r="27" spans="1:12" s="192" customFormat="1" ht="18.75" customHeight="1" thickBot="1" x14ac:dyDescent="0.35">
      <c r="A27" s="408" t="s">
        <v>294</v>
      </c>
      <c r="B27" s="313" t="s">
        <v>278</v>
      </c>
      <c r="C27" s="286"/>
      <c r="D27" s="287"/>
      <c r="E27" s="270">
        <v>0</v>
      </c>
      <c r="F27" s="270">
        <v>33</v>
      </c>
      <c r="G27" s="288"/>
      <c r="H27" s="289"/>
      <c r="I27" s="102"/>
      <c r="J27" s="92"/>
      <c r="K27" s="91"/>
    </row>
    <row r="28" spans="1:12" s="91" customFormat="1" ht="15.75" customHeight="1" thickBot="1" x14ac:dyDescent="0.35">
      <c r="A28" s="294" t="s">
        <v>447</v>
      </c>
      <c r="B28" s="95"/>
      <c r="C28" s="92"/>
      <c r="D28" s="402" t="s">
        <v>491</v>
      </c>
      <c r="E28" s="401" t="s">
        <v>491</v>
      </c>
      <c r="F28" s="401" t="s">
        <v>491</v>
      </c>
      <c r="G28" s="92"/>
      <c r="H28" s="92"/>
      <c r="I28" s="102"/>
      <c r="J28" s="92"/>
      <c r="K28" s="92"/>
      <c r="L28" s="92"/>
    </row>
    <row r="29" spans="1:12" ht="30" customHeight="1" x14ac:dyDescent="0.3">
      <c r="A29" s="447">
        <v>500</v>
      </c>
      <c r="B29" s="455" t="s">
        <v>480</v>
      </c>
      <c r="C29" s="428">
        <v>396</v>
      </c>
      <c r="D29" s="426" t="s">
        <v>491</v>
      </c>
      <c r="F29" s="238"/>
      <c r="G29" s="440"/>
      <c r="H29" s="238"/>
      <c r="I29" s="102"/>
      <c r="J29" s="439"/>
      <c r="K29" s="238"/>
      <c r="L29" s="202"/>
    </row>
    <row r="30" spans="1:12" ht="20.25" x14ac:dyDescent="0.3">
      <c r="A30" s="385">
        <v>501</v>
      </c>
      <c r="B30" s="422" t="s">
        <v>451</v>
      </c>
      <c r="C30" s="429">
        <v>132</v>
      </c>
      <c r="D30" s="426" t="s">
        <v>491</v>
      </c>
      <c r="E30" s="238"/>
      <c r="F30" s="238"/>
      <c r="G30" s="238"/>
      <c r="H30" s="238"/>
      <c r="I30" s="102"/>
      <c r="J30" s="238"/>
      <c r="K30" s="238"/>
      <c r="L30" s="202"/>
    </row>
    <row r="31" spans="1:12" ht="20.25" x14ac:dyDescent="0.3">
      <c r="A31" s="385">
        <v>502</v>
      </c>
      <c r="B31" s="422" t="s">
        <v>452</v>
      </c>
      <c r="C31" s="429">
        <v>0</v>
      </c>
      <c r="D31" s="426" t="s">
        <v>491</v>
      </c>
      <c r="E31" s="238"/>
      <c r="F31" s="238"/>
      <c r="G31" s="238"/>
      <c r="H31" s="238"/>
      <c r="I31" s="102"/>
      <c r="J31" s="238"/>
      <c r="K31" s="238"/>
      <c r="L31" s="202"/>
    </row>
    <row r="32" spans="1:12" ht="20.25" x14ac:dyDescent="0.3">
      <c r="A32" s="385">
        <v>503</v>
      </c>
      <c r="B32" s="451" t="s">
        <v>478</v>
      </c>
      <c r="C32" s="429">
        <v>1</v>
      </c>
      <c r="D32" s="426" t="s">
        <v>491</v>
      </c>
      <c r="E32" s="238"/>
      <c r="F32" s="238"/>
      <c r="G32" s="238"/>
      <c r="H32" s="238"/>
      <c r="I32" s="102"/>
      <c r="J32" s="238"/>
      <c r="K32" s="430"/>
      <c r="L32" s="202"/>
    </row>
    <row r="33" spans="1:12" ht="21" thickBot="1" x14ac:dyDescent="0.35">
      <c r="A33" s="448">
        <v>504</v>
      </c>
      <c r="B33" s="452" t="s">
        <v>479</v>
      </c>
      <c r="C33" s="423">
        <v>263</v>
      </c>
      <c r="D33" s="427"/>
      <c r="E33" s="238"/>
      <c r="F33" s="238"/>
      <c r="G33" s="238"/>
      <c r="H33" s="238"/>
      <c r="I33" s="102"/>
      <c r="J33" s="238"/>
      <c r="K33" s="238"/>
      <c r="L33" s="202"/>
    </row>
    <row r="34" spans="1:12" x14ac:dyDescent="0.2"/>
  </sheetData>
  <sheetProtection algorithmName="SHA-512" hashValue="hBVEil/bKjtXRRGS6wMfWQq9dOok+m8DjsladSZBhEBEJbDdkwtpRYhMePRHSiOncNi2ky13XbRsJ6agz4p17Q==" saltValue="niqscKzd++WZxuyTPKlQKw==" spinCount="100000" sheet="1" objects="1" scenarios="1"/>
  <mergeCells count="1">
    <mergeCell ref="A2:A3"/>
  </mergeCells>
  <phoneticPr fontId="0" type="noConversion"/>
  <conditionalFormatting sqref="C6:H6">
    <cfRule type="expression" dxfId="86" priority="53" stopIfTrue="1">
      <formula>IF(AND(C$6&gt;C$5),SUM(C$5-C$6)&lt;-1)</formula>
    </cfRule>
  </conditionalFormatting>
  <conditionalFormatting sqref="C13:H14">
    <cfRule type="expression" dxfId="85" priority="55" stopIfTrue="1">
      <formula>IF(AND(SUM(C$13:C$14)&gt;C$12),SUM(C$12-C$13-C$14)&lt;-1)</formula>
    </cfRule>
  </conditionalFormatting>
  <conditionalFormatting sqref="D25:D26">
    <cfRule type="expression" dxfId="84" priority="57" stopIfTrue="1">
      <formula>IF(AND(SUM(D$25:D$26)&gt;D$24),SUM(D$24-D$25-D$26)&lt;-1)</formula>
    </cfRule>
  </conditionalFormatting>
  <conditionalFormatting sqref="C16:H19 C21:H23 D25:D26 E27:F27 C5:H14">
    <cfRule type="cellIs" dxfId="83" priority="51" stopIfTrue="1" operator="lessThan">
      <formula>-1</formula>
    </cfRule>
  </conditionalFormatting>
  <conditionalFormatting sqref="F6:H6">
    <cfRule type="expression" dxfId="82" priority="39" stopIfTrue="1">
      <formula>IF(AND(F$6&gt;F$5),SUM(F$5-F$6)&lt;-1)</formula>
    </cfRule>
  </conditionalFormatting>
  <conditionalFormatting sqref="F8:H8">
    <cfRule type="expression" dxfId="81" priority="37" stopIfTrue="1">
      <formula>IF(AND(F$8&gt;F$7),SUM(F$7-F$8)&lt;-1)</formula>
    </cfRule>
  </conditionalFormatting>
  <conditionalFormatting sqref="F10:H10">
    <cfRule type="expression" dxfId="80" priority="35" stopIfTrue="1">
      <formula>IF(AND(F$10&gt;F$9),SUM(F$9-F$10)&lt;-1)</formula>
    </cfRule>
  </conditionalFormatting>
  <conditionalFormatting sqref="F13:H13">
    <cfRule type="expression" dxfId="79" priority="33" stopIfTrue="1">
      <formula>IF(AND(SUM(F$13:F$14)&gt;F$12),SUM(F$12-F$13-F$14)&lt;-1)</formula>
    </cfRule>
  </conditionalFormatting>
  <conditionalFormatting sqref="F14:H14">
    <cfRule type="expression" dxfId="78" priority="31" stopIfTrue="1">
      <formula>IF(AND(SUM(F$13:F$14)&gt;F$12),SUM(F$12-F$13-F$14)&lt;-1)</formula>
    </cfRule>
  </conditionalFormatting>
  <conditionalFormatting sqref="C8:H8">
    <cfRule type="expression" dxfId="77" priority="15" stopIfTrue="1">
      <formula>IF(AND(C$8&gt;C$7),SUM(C$7-C$8)&lt;-1)</formula>
    </cfRule>
  </conditionalFormatting>
  <conditionalFormatting sqref="C10:H10">
    <cfRule type="expression" dxfId="76" priority="14" stopIfTrue="1">
      <formula>IF(AND(C$10&gt;C$9),SUM(C$9-C$10)&lt;-1)</formula>
    </cfRule>
  </conditionalFormatting>
  <conditionalFormatting sqref="E27">
    <cfRule type="expression" dxfId="75" priority="9">
      <formula>IF(AND(SUM(E$27)&gt;E$24),SUM(E$24-E$27)&lt;-1)</formula>
    </cfRule>
  </conditionalFormatting>
  <conditionalFormatting sqref="F27">
    <cfRule type="expression" dxfId="74" priority="8">
      <formula>IF(AND(SUM(F$27)&gt;F$24),SUM(F$24-F$27)&lt;-1)</formula>
    </cfRule>
  </conditionalFormatting>
  <conditionalFormatting sqref="E29:G29">
    <cfRule type="expression" dxfId="73" priority="1" stopIfTrue="1">
      <formula>ABS(E27-E29)&gt;1</formula>
    </cfRule>
  </conditionalFormatting>
  <dataValidations count="1">
    <dataValidation type="decimal" allowBlank="1" showErrorMessage="1" error="Endast tal får anges!" sqref="C4:H27" xr:uid="{00000000-0002-0000-0500-000000000000}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E33"/>
  <sheetViews>
    <sheetView zoomScaleNormal="100" workbookViewId="0"/>
  </sheetViews>
  <sheetFormatPr defaultColWidth="0" defaultRowHeight="12" zeroHeight="1" x14ac:dyDescent="0.2"/>
  <cols>
    <col min="1" max="1" width="10.140625" style="91" customWidth="1"/>
    <col min="2" max="2" width="47.140625" style="81" customWidth="1"/>
    <col min="3" max="3" width="11.7109375" style="81" customWidth="1"/>
    <col min="4" max="4" width="11.7109375" style="91" customWidth="1"/>
    <col min="5" max="5" width="14.28515625" style="81" hidden="1" customWidth="1"/>
    <col min="6" max="16384" width="9.140625" style="81" hidden="1"/>
  </cols>
  <sheetData>
    <row r="1" spans="1:5" ht="24" customHeight="1" thickBot="1" x14ac:dyDescent="0.35">
      <c r="A1" s="2" t="s">
        <v>302</v>
      </c>
      <c r="B1" s="3"/>
      <c r="C1" s="3"/>
      <c r="D1" s="3"/>
    </row>
    <row r="2" spans="1:5" s="82" customFormat="1" x14ac:dyDescent="0.2">
      <c r="A2" s="215" t="s">
        <v>476</v>
      </c>
      <c r="B2" s="34" t="s">
        <v>149</v>
      </c>
      <c r="C2" s="363" t="s">
        <v>67</v>
      </c>
      <c r="D2" s="374" t="s">
        <v>67</v>
      </c>
    </row>
    <row r="3" spans="1:5" s="82" customFormat="1" x14ac:dyDescent="0.2">
      <c r="A3" s="442">
        <v>2021</v>
      </c>
      <c r="B3" s="8"/>
      <c r="C3" s="364">
        <f>År</f>
        <v>2021</v>
      </c>
      <c r="D3" s="375">
        <f>År-1</f>
        <v>2020</v>
      </c>
    </row>
    <row r="4" spans="1:5" ht="27" customHeight="1" x14ac:dyDescent="0.2">
      <c r="A4" s="212" t="s">
        <v>45</v>
      </c>
      <c r="B4" s="412" t="s">
        <v>449</v>
      </c>
      <c r="C4" s="668">
        <v>10608</v>
      </c>
      <c r="D4" s="669">
        <v>10098</v>
      </c>
      <c r="E4" s="248"/>
    </row>
    <row r="5" spans="1:5" ht="15" customHeight="1" x14ac:dyDescent="0.2">
      <c r="A5" s="213" t="s">
        <v>229</v>
      </c>
      <c r="B5" s="413" t="s">
        <v>379</v>
      </c>
      <c r="C5" s="670">
        <v>2559</v>
      </c>
      <c r="D5" s="671">
        <v>2403</v>
      </c>
    </row>
    <row r="6" spans="1:5" s="180" customFormat="1" ht="15" customHeight="1" x14ac:dyDescent="0.2">
      <c r="A6" s="400" t="s">
        <v>251</v>
      </c>
      <c r="B6" s="413" t="s">
        <v>66</v>
      </c>
      <c r="C6" s="670">
        <v>1157</v>
      </c>
      <c r="D6" s="671">
        <v>1082</v>
      </c>
    </row>
    <row r="7" spans="1:5" s="180" customFormat="1" ht="15" customHeight="1" x14ac:dyDescent="0.2">
      <c r="A7" s="400" t="s">
        <v>252</v>
      </c>
      <c r="B7" s="413" t="s">
        <v>102</v>
      </c>
      <c r="C7" s="670">
        <v>905</v>
      </c>
      <c r="D7" s="671">
        <v>833</v>
      </c>
    </row>
    <row r="8" spans="1:5" s="180" customFormat="1" ht="15" customHeight="1" x14ac:dyDescent="0.2">
      <c r="A8" s="400" t="s">
        <v>253</v>
      </c>
      <c r="B8" s="413" t="s">
        <v>103</v>
      </c>
      <c r="C8" s="670">
        <v>162</v>
      </c>
      <c r="D8" s="671">
        <v>148</v>
      </c>
    </row>
    <row r="9" spans="1:5" ht="15" customHeight="1" x14ac:dyDescent="0.2">
      <c r="A9" s="213" t="s">
        <v>46</v>
      </c>
      <c r="B9" s="413" t="s">
        <v>380</v>
      </c>
      <c r="C9" s="670">
        <v>472</v>
      </c>
      <c r="D9" s="671">
        <v>456</v>
      </c>
    </row>
    <row r="10" spans="1:5" ht="15" customHeight="1" x14ac:dyDescent="0.2">
      <c r="A10" s="213" t="s">
        <v>47</v>
      </c>
      <c r="B10" s="413" t="s">
        <v>381</v>
      </c>
      <c r="C10" s="670">
        <v>2396</v>
      </c>
      <c r="D10" s="671">
        <v>2220</v>
      </c>
    </row>
    <row r="11" spans="1:5" ht="15" customHeight="1" x14ac:dyDescent="0.2">
      <c r="A11" s="213" t="s">
        <v>48</v>
      </c>
      <c r="B11" s="413" t="s">
        <v>382</v>
      </c>
      <c r="C11" s="670">
        <v>219</v>
      </c>
      <c r="D11" s="671">
        <v>239</v>
      </c>
    </row>
    <row r="12" spans="1:5" ht="15" customHeight="1" x14ac:dyDescent="0.2">
      <c r="A12" s="316">
        <v>307</v>
      </c>
      <c r="B12" s="414" t="s">
        <v>419</v>
      </c>
      <c r="C12" s="670">
        <v>4389</v>
      </c>
      <c r="D12" s="671">
        <v>4263</v>
      </c>
    </row>
    <row r="13" spans="1:5" ht="15" customHeight="1" x14ac:dyDescent="0.2">
      <c r="A13" s="213" t="s">
        <v>49</v>
      </c>
      <c r="B13" s="413" t="s">
        <v>383</v>
      </c>
      <c r="C13" s="670">
        <v>573</v>
      </c>
      <c r="D13" s="671">
        <v>517</v>
      </c>
    </row>
    <row r="14" spans="1:5" ht="15" customHeight="1" x14ac:dyDescent="0.2">
      <c r="A14" s="212" t="s">
        <v>172</v>
      </c>
      <c r="B14" s="415" t="s">
        <v>50</v>
      </c>
      <c r="C14" s="672">
        <v>18213</v>
      </c>
      <c r="D14" s="671">
        <v>16939</v>
      </c>
    </row>
    <row r="15" spans="1:5" ht="15" customHeight="1" x14ac:dyDescent="0.2">
      <c r="A15" s="213" t="s">
        <v>51</v>
      </c>
      <c r="B15" s="413" t="s">
        <v>384</v>
      </c>
      <c r="C15" s="670">
        <v>1067</v>
      </c>
      <c r="D15" s="671">
        <v>938</v>
      </c>
    </row>
    <row r="16" spans="1:5" ht="15" customHeight="1" x14ac:dyDescent="0.2">
      <c r="A16" s="212" t="s">
        <v>20</v>
      </c>
      <c r="B16" s="415" t="s">
        <v>52</v>
      </c>
      <c r="C16" s="673">
        <v>12664</v>
      </c>
      <c r="D16" s="671">
        <v>11973</v>
      </c>
    </row>
    <row r="17" spans="1:4" ht="15" customHeight="1" x14ac:dyDescent="0.2">
      <c r="A17" s="213" t="s">
        <v>53</v>
      </c>
      <c r="B17" s="413" t="s">
        <v>385</v>
      </c>
      <c r="C17" s="670">
        <v>2616</v>
      </c>
      <c r="D17" s="671">
        <v>2318</v>
      </c>
    </row>
    <row r="18" spans="1:4" ht="15" customHeight="1" x14ac:dyDescent="0.2">
      <c r="A18" s="213" t="s">
        <v>54</v>
      </c>
      <c r="B18" s="413" t="s">
        <v>386</v>
      </c>
      <c r="C18" s="670">
        <v>141</v>
      </c>
      <c r="D18" s="671">
        <v>141</v>
      </c>
    </row>
    <row r="19" spans="1:4" ht="15" customHeight="1" x14ac:dyDescent="0.2">
      <c r="A19" s="212" t="s">
        <v>56</v>
      </c>
      <c r="B19" s="415" t="s">
        <v>55</v>
      </c>
      <c r="C19" s="673">
        <v>2177</v>
      </c>
      <c r="D19" s="674">
        <v>1973</v>
      </c>
    </row>
    <row r="20" spans="1:4" ht="15" customHeight="1" x14ac:dyDescent="0.2">
      <c r="A20" s="212" t="s">
        <v>58</v>
      </c>
      <c r="B20" s="415" t="s">
        <v>57</v>
      </c>
      <c r="C20" s="675">
        <v>53564</v>
      </c>
      <c r="D20" s="676">
        <v>44424</v>
      </c>
    </row>
    <row r="21" spans="1:4" ht="15" customHeight="1" x14ac:dyDescent="0.2">
      <c r="A21" s="213" t="s">
        <v>59</v>
      </c>
      <c r="B21" s="413" t="s">
        <v>484</v>
      </c>
      <c r="C21" s="677">
        <v>46435</v>
      </c>
      <c r="D21" s="674">
        <v>36476</v>
      </c>
    </row>
    <row r="22" spans="1:4" s="180" customFormat="1" ht="15" customHeight="1" x14ac:dyDescent="0.2">
      <c r="A22" s="292" t="s">
        <v>254</v>
      </c>
      <c r="B22" s="413" t="s">
        <v>415</v>
      </c>
      <c r="C22" s="677">
        <v>2398</v>
      </c>
      <c r="D22" s="674">
        <v>2395</v>
      </c>
    </row>
    <row r="23" spans="1:4" ht="15" customHeight="1" x14ac:dyDescent="0.2">
      <c r="A23" s="410" t="s">
        <v>60</v>
      </c>
      <c r="B23" s="414" t="s">
        <v>485</v>
      </c>
      <c r="C23" s="677">
        <v>785</v>
      </c>
      <c r="D23" s="674">
        <v>1809</v>
      </c>
    </row>
    <row r="24" spans="1:4" ht="15" customHeight="1" x14ac:dyDescent="0.2">
      <c r="A24" s="213" t="s">
        <v>61</v>
      </c>
      <c r="B24" s="413" t="s">
        <v>387</v>
      </c>
      <c r="C24" s="677">
        <v>3646</v>
      </c>
      <c r="D24" s="674">
        <v>3342</v>
      </c>
    </row>
    <row r="25" spans="1:4" ht="15" customHeight="1" x14ac:dyDescent="0.2">
      <c r="A25" s="316">
        <v>386</v>
      </c>
      <c r="B25" s="414" t="s">
        <v>468</v>
      </c>
      <c r="C25" s="677">
        <v>168</v>
      </c>
      <c r="D25" s="678">
        <v>98</v>
      </c>
    </row>
    <row r="26" spans="1:4" ht="15" customHeight="1" x14ac:dyDescent="0.2">
      <c r="A26" s="213" t="s">
        <v>257</v>
      </c>
      <c r="B26" s="413" t="s">
        <v>388</v>
      </c>
      <c r="C26" s="677">
        <v>244</v>
      </c>
      <c r="D26" s="674">
        <v>195</v>
      </c>
    </row>
    <row r="27" spans="1:4" ht="15" customHeight="1" x14ac:dyDescent="0.2">
      <c r="A27" s="213" t="s">
        <v>62</v>
      </c>
      <c r="B27" s="413" t="s">
        <v>424</v>
      </c>
      <c r="C27" s="677">
        <v>2286</v>
      </c>
      <c r="D27" s="674">
        <v>2502</v>
      </c>
    </row>
    <row r="28" spans="1:4" ht="15" hidden="1" customHeight="1" x14ac:dyDescent="0.2">
      <c r="A28" s="411"/>
      <c r="B28" s="416"/>
      <c r="C28" s="679"/>
      <c r="D28" s="671"/>
    </row>
    <row r="29" spans="1:4" ht="15" hidden="1" customHeight="1" x14ac:dyDescent="0.2">
      <c r="A29" s="397"/>
      <c r="B29" s="413"/>
      <c r="C29" s="680"/>
      <c r="D29" s="671"/>
    </row>
    <row r="30" spans="1:4" ht="15" customHeight="1" x14ac:dyDescent="0.2">
      <c r="A30" s="212" t="s">
        <v>64</v>
      </c>
      <c r="B30" s="415" t="s">
        <v>63</v>
      </c>
      <c r="C30" s="672">
        <v>2973</v>
      </c>
      <c r="D30" s="671">
        <v>3393</v>
      </c>
    </row>
    <row r="31" spans="1:4" ht="15" customHeight="1" x14ac:dyDescent="0.2">
      <c r="A31" s="214" t="s">
        <v>65</v>
      </c>
      <c r="B31" s="441" t="s">
        <v>462</v>
      </c>
      <c r="C31" s="681">
        <v>167</v>
      </c>
      <c r="D31" s="682">
        <v>495</v>
      </c>
    </row>
    <row r="32" spans="1:4" ht="15" customHeight="1" thickBot="1" x14ac:dyDescent="0.25">
      <c r="A32" s="409" t="s">
        <v>144</v>
      </c>
      <c r="B32" s="417" t="s">
        <v>289</v>
      </c>
      <c r="C32" s="683">
        <v>100199</v>
      </c>
      <c r="D32" s="684">
        <v>88795</v>
      </c>
    </row>
    <row r="33" x14ac:dyDescent="0.2"/>
  </sheetData>
  <sheetProtection algorithmName="SHA-512" hashValue="SlPLbXzo1UTylFAY0ebQEsEk9I75RCS0Wo6CHx3Pku+S2kC0xhvzjbMyK5XbOSR5NrKKu7uzoEUicyrKezL9xQ==" saltValue="4VdAOiae6hfts45YjQ/AHQ==" spinCount="100000" sheet="1" objects="1" scenarios="1"/>
  <phoneticPr fontId="0" type="noConversion"/>
  <conditionalFormatting sqref="C5:C19 C21:C31">
    <cfRule type="cellIs" dxfId="72" priority="8" stopIfTrue="1" operator="lessThan">
      <formula>-1</formula>
    </cfRule>
  </conditionalFormatting>
  <conditionalFormatting sqref="C15">
    <cfRule type="expression" dxfId="71" priority="7" stopIfTrue="1">
      <formula>IF(AND(C$15&gt;C$14),"sant","falskt")</formula>
    </cfRule>
  </conditionalFormatting>
  <conditionalFormatting sqref="C6:C8">
    <cfRule type="expression" dxfId="70" priority="6" stopIfTrue="1">
      <formula>IF(AND(SUM(C$6:C$8)&gt;C$5),"Sant","falskt")</formula>
    </cfRule>
  </conditionalFormatting>
  <conditionalFormatting sqref="C17:C18">
    <cfRule type="expression" dxfId="69" priority="5" stopIfTrue="1">
      <formula>IF(AND(SUM(C$17:C$18)&gt;C$16),"Sant","falskt")</formula>
    </cfRule>
  </conditionalFormatting>
  <conditionalFormatting sqref="C22">
    <cfRule type="expression" dxfId="68" priority="4" stopIfTrue="1">
      <formula>IF(AND(C$22&gt;C$21),"sant","falskt")</formula>
    </cfRule>
  </conditionalFormatting>
  <conditionalFormatting sqref="C31">
    <cfRule type="expression" dxfId="67" priority="3" stopIfTrue="1">
      <formula>IF(AND(C$31&gt;C$30),"sant","falskt")</formula>
    </cfRule>
  </conditionalFormatting>
  <conditionalFormatting sqref="D21:D31">
    <cfRule type="cellIs" dxfId="66" priority="2" stopIfTrue="1" operator="lessThan">
      <formula>-1</formula>
    </cfRule>
  </conditionalFormatting>
  <conditionalFormatting sqref="D5:D19">
    <cfRule type="cellIs" dxfId="65" priority="1" stopIfTrue="1" operator="lessThan">
      <formula>-1</formula>
    </cfRule>
  </conditionalFormatting>
  <dataValidations count="1">
    <dataValidation type="decimal" allowBlank="1" showErrorMessage="1" error="Endast tal får anges!" sqref="C4:C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22</vt:i4>
      </vt:variant>
    </vt:vector>
  </HeadingPairs>
  <TitlesOfParts>
    <vt:vector size="37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pa</vt:lpstr>
      <vt:lpstr>rngEkChefEpost</vt:lpstr>
      <vt:lpstr>rngEkChefNamn</vt:lpstr>
      <vt:lpstr>rngKontaktEpost</vt:lpstr>
      <vt:lpstr>rngKontaktNamn</vt:lpstr>
      <vt:lpstr>rngLandsting</vt:lpstr>
      <vt:lpstr>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Glanzelius Marie ESA/BFN/OE-Ö</cp:lastModifiedBy>
  <cp:lastPrinted>2013-02-06T14:38:30Z</cp:lastPrinted>
  <dcterms:created xsi:type="dcterms:W3CDTF">1999-12-09T09:58:12Z</dcterms:created>
  <dcterms:modified xsi:type="dcterms:W3CDTF">2022-08-29T10:41:22Z</dcterms:modified>
</cp:coreProperties>
</file>